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Sugarcane" sheetId="1" r:id="rId1"/>
  </sheets>
  <definedNames>
    <definedName name="_xlnm.Print_Area" localSheetId="0">'Sugarcane'!$A$1:$AE$31</definedName>
    <definedName name="_xlnm.Print_Titles" localSheetId="0">'Sugarcane'!$A:$A</definedName>
  </definedNames>
  <calcPr fullCalcOnLoad="1"/>
</workbook>
</file>

<file path=xl/sharedStrings.xml><?xml version="1.0" encoding="utf-8"?>
<sst xmlns="http://schemas.openxmlformats.org/spreadsheetml/2006/main" count="65" uniqueCount="45">
  <si>
    <t>Andhra Pradesh</t>
  </si>
  <si>
    <t>Goa</t>
  </si>
  <si>
    <t>Gujarat</t>
  </si>
  <si>
    <t xml:space="preserve">Himachal Pradesh </t>
  </si>
  <si>
    <t>Karnataka</t>
  </si>
  <si>
    <t>Kerala</t>
  </si>
  <si>
    <t>Madhya Pradesh</t>
  </si>
  <si>
    <t>Maharashtra</t>
  </si>
  <si>
    <t>Nagaland</t>
  </si>
  <si>
    <t>Punjab</t>
  </si>
  <si>
    <t>Rajasthan</t>
  </si>
  <si>
    <t>Tamil Nadu</t>
  </si>
  <si>
    <t>Uttar Pradesh</t>
  </si>
  <si>
    <t>West Bengal</t>
  </si>
  <si>
    <t>Assam</t>
  </si>
  <si>
    <t>Bihar</t>
  </si>
  <si>
    <t>Haryana</t>
  </si>
  <si>
    <t xml:space="preserve">Jammu &amp; Kashmir  </t>
  </si>
  <si>
    <t>Manipur</t>
  </si>
  <si>
    <t>Pondicherry</t>
  </si>
  <si>
    <t>All India</t>
  </si>
  <si>
    <t>Delhi</t>
  </si>
  <si>
    <t xml:space="preserve">Meghalaya </t>
  </si>
  <si>
    <t xml:space="preserve">Mizoram  </t>
  </si>
  <si>
    <t xml:space="preserve">Orissa </t>
  </si>
  <si>
    <t xml:space="preserve">Tripura  </t>
  </si>
  <si>
    <t xml:space="preserve">A &amp; N Islands  </t>
  </si>
  <si>
    <t>Area ( ' 000 Hectares)</t>
  </si>
  <si>
    <t>Yield (Kgs./Hect.)</t>
  </si>
  <si>
    <t>Production  ('000 Tonnes)</t>
  </si>
  <si>
    <t>STATES/UT</t>
  </si>
  <si>
    <r>
      <t xml:space="preserve">                                                                                                                                                                  Estimates of  Area of </t>
    </r>
    <r>
      <rPr>
        <b/>
        <sz val="14"/>
        <rFont val="Arial"/>
        <family val="2"/>
      </rPr>
      <t>Sugarcane</t>
    </r>
  </si>
  <si>
    <r>
      <t xml:space="preserve">Estimates of Production of </t>
    </r>
    <r>
      <rPr>
        <b/>
        <sz val="14"/>
        <rFont val="Arial"/>
        <family val="2"/>
      </rPr>
      <t>Sugarcane</t>
    </r>
  </si>
  <si>
    <r>
      <t xml:space="preserve">Estimates of Yield of </t>
    </r>
    <r>
      <rPr>
        <b/>
        <sz val="14"/>
        <rFont val="Arial"/>
        <family val="2"/>
      </rPr>
      <t>Sugarcane</t>
    </r>
  </si>
  <si>
    <t>1966-67</t>
  </si>
  <si>
    <t>1967-68</t>
  </si>
  <si>
    <t>1968-69</t>
  </si>
  <si>
    <t>1969-70</t>
  </si>
  <si>
    <t>1970-71</t>
  </si>
  <si>
    <t>1971-72</t>
  </si>
  <si>
    <t>1972-73</t>
  </si>
  <si>
    <t>1973-74</t>
  </si>
  <si>
    <t>1974-75</t>
  </si>
  <si>
    <t>1975-76</t>
  </si>
  <si>
    <t>Daman &amp; Diu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</si>
</sst>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&quot;Rs.&quot;\ #,##0;&quot;Rs.&quot;\ \-#,##0"/>
    <numFmt numFmtId="171" formatCode="&quot;Rs.&quot;\ #,##0;[Red]&quot;Rs.&quot;\ \-#,##0"/>
    <numFmt numFmtId="172" formatCode="&quot;Rs.&quot;\ #,##0.00;&quot;Rs.&quot;\ \-#,##0.00"/>
    <numFmt numFmtId="173" formatCode="&quot;Rs.&quot;\ #,##0.00;[Red]&quot;Rs.&quot;\ \-#,##0.00"/>
    <numFmt numFmtId="174" formatCode="_ &quot;Rs.&quot;\ * #,##0_ ;_ &quot;Rs.&quot;\ * \-#,##0_ ;_ &quot;Rs.&quot;\ * &quot;-&quot;_ ;_ @_ "/>
    <numFmt numFmtId="175" formatCode="_ * #,##0_ ;_ * \-#,##0_ ;_ * &quot;-&quot;_ ;_ @_ "/>
    <numFmt numFmtId="176" formatCode="_ &quot;Rs.&quot;\ * #,##0.00_ ;_ &quot;Rs.&quot;\ * \-#,##0.00_ ;_ &quot;Rs.&quot;\ * &quot;-&quot;??_ ;_ @_ "/>
    <numFmt numFmtId="177" formatCode="_ * #,##0.00_ ;_ * \-#,##0.00_ ;_ * &quot;-&quot;??_ ;_ @_ "/>
    <numFmt numFmtId="178" formatCode="0.0"/>
    <numFmt numFmtId="179" formatCode="0;[Red]0"/>
  </numFmts>
  <fonts count="40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178" fontId="1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178" fontId="5" fillId="0" borderId="11" xfId="0" applyNumberFormat="1" applyFont="1" applyBorder="1" applyAlignment="1">
      <alignment horizontal="right" vertical="center"/>
    </xf>
    <xf numFmtId="178" fontId="5" fillId="0" borderId="11" xfId="0" applyNumberFormat="1" applyFont="1" applyBorder="1" applyAlignment="1">
      <alignment horizontal="right" vertical="center" wrapText="1"/>
    </xf>
    <xf numFmtId="1" fontId="5" fillId="0" borderId="0" xfId="0" applyNumberFormat="1" applyFont="1" applyAlignment="1">
      <alignment horizontal="center"/>
    </xf>
    <xf numFmtId="1" fontId="5" fillId="0" borderId="11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78" fontId="5" fillId="0" borderId="11" xfId="0" applyNumberFormat="1" applyFont="1" applyBorder="1" applyAlignment="1">
      <alignment horizontal="left" vertical="center"/>
    </xf>
    <xf numFmtId="178" fontId="5" fillId="0" borderId="11" xfId="0" applyNumberFormat="1" applyFont="1" applyBorder="1" applyAlignment="1">
      <alignment vertical="center"/>
    </xf>
    <xf numFmtId="0" fontId="5" fillId="0" borderId="0" xfId="0" applyFont="1" applyAlignment="1">
      <alignment/>
    </xf>
    <xf numFmtId="178" fontId="1" fillId="0" borderId="10" xfId="0" applyNumberFormat="1" applyFont="1" applyBorder="1" applyAlignment="1">
      <alignment horizontal="center" vertical="center"/>
    </xf>
    <xf numFmtId="178" fontId="5" fillId="0" borderId="12" xfId="0" applyNumberFormat="1" applyFont="1" applyBorder="1" applyAlignment="1">
      <alignment horizontal="left" vertical="center"/>
    </xf>
    <xf numFmtId="178" fontId="5" fillId="0" borderId="13" xfId="0" applyNumberFormat="1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1"/>
  <sheetViews>
    <sheetView tabSelected="1" view="pageBreakPreview" zoomScaleNormal="80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4" sqref="B4"/>
    </sheetView>
  </sheetViews>
  <sheetFormatPr defaultColWidth="9.140625" defaultRowHeight="21.75" customHeight="1"/>
  <cols>
    <col min="1" max="1" width="20.8515625" style="1" customWidth="1"/>
    <col min="2" max="13" width="11.57421875" style="1" customWidth="1"/>
    <col min="14" max="15" width="12.28125" style="1" bestFit="1" customWidth="1"/>
    <col min="16" max="17" width="11.57421875" style="1" customWidth="1"/>
    <col min="18" max="20" width="12.28125" style="1" bestFit="1" customWidth="1"/>
    <col min="21" max="31" width="11.57421875" style="1" customWidth="1"/>
    <col min="32" max="16384" width="9.140625" style="1" customWidth="1"/>
  </cols>
  <sheetData>
    <row r="1" spans="1:31" ht="21.75" customHeight="1">
      <c r="A1" s="2" t="s">
        <v>31</v>
      </c>
      <c r="B1" s="2"/>
      <c r="C1" s="2"/>
      <c r="D1" s="2"/>
      <c r="E1" s="2"/>
      <c r="F1" s="2"/>
      <c r="G1" s="2"/>
      <c r="H1" s="2"/>
      <c r="I1" s="2"/>
      <c r="J1" s="2"/>
      <c r="K1" s="2"/>
      <c r="L1" s="12" t="s">
        <v>32</v>
      </c>
      <c r="M1" s="12"/>
      <c r="N1" s="12"/>
      <c r="O1" s="12"/>
      <c r="P1" s="12"/>
      <c r="Q1" s="12"/>
      <c r="R1" s="12"/>
      <c r="S1" s="12"/>
      <c r="T1" s="12"/>
      <c r="U1" s="12"/>
      <c r="V1" s="12" t="s">
        <v>33</v>
      </c>
      <c r="W1" s="12"/>
      <c r="X1" s="12"/>
      <c r="Y1" s="12"/>
      <c r="Z1" s="12"/>
      <c r="AA1" s="12"/>
      <c r="AB1" s="12"/>
      <c r="AC1" s="12"/>
      <c r="AD1" s="12"/>
      <c r="AE1" s="12"/>
    </row>
    <row r="2" spans="1:31" s="3" customFormat="1" ht="32.25" customHeight="1">
      <c r="A2" s="13" t="s">
        <v>30</v>
      </c>
      <c r="B2" s="15" t="s">
        <v>27</v>
      </c>
      <c r="C2" s="16"/>
      <c r="D2" s="16"/>
      <c r="E2" s="16"/>
      <c r="F2" s="16"/>
      <c r="G2" s="16"/>
      <c r="H2" s="16"/>
      <c r="I2" s="16"/>
      <c r="J2" s="16"/>
      <c r="K2" s="16"/>
      <c r="L2" s="15" t="s">
        <v>29</v>
      </c>
      <c r="M2" s="16"/>
      <c r="N2" s="16"/>
      <c r="O2" s="16"/>
      <c r="P2" s="16"/>
      <c r="Q2" s="16"/>
      <c r="R2" s="16"/>
      <c r="S2" s="16"/>
      <c r="T2" s="16"/>
      <c r="U2" s="16"/>
      <c r="V2" s="15" t="s">
        <v>28</v>
      </c>
      <c r="W2" s="16"/>
      <c r="X2" s="16"/>
      <c r="Y2" s="16"/>
      <c r="Z2" s="16"/>
      <c r="AA2" s="16"/>
      <c r="AB2" s="16"/>
      <c r="AC2" s="16"/>
      <c r="AD2" s="16"/>
      <c r="AE2" s="16"/>
    </row>
    <row r="3" spans="1:31" s="6" customFormat="1" ht="21.75" customHeight="1">
      <c r="A3" s="14"/>
      <c r="B3" s="4" t="s">
        <v>34</v>
      </c>
      <c r="C3" s="5" t="s">
        <v>35</v>
      </c>
      <c r="D3" s="5" t="s">
        <v>36</v>
      </c>
      <c r="E3" s="5" t="s">
        <v>37</v>
      </c>
      <c r="F3" s="5" t="s">
        <v>38</v>
      </c>
      <c r="G3" s="5" t="s">
        <v>39</v>
      </c>
      <c r="H3" s="5" t="s">
        <v>40</v>
      </c>
      <c r="I3" s="5" t="s">
        <v>41</v>
      </c>
      <c r="J3" s="5" t="s">
        <v>42</v>
      </c>
      <c r="K3" s="5" t="s">
        <v>43</v>
      </c>
      <c r="L3" s="4" t="s">
        <v>34</v>
      </c>
      <c r="M3" s="5" t="s">
        <v>35</v>
      </c>
      <c r="N3" s="5" t="s">
        <v>36</v>
      </c>
      <c r="O3" s="5" t="s">
        <v>37</v>
      </c>
      <c r="P3" s="5" t="s">
        <v>38</v>
      </c>
      <c r="Q3" s="5" t="s">
        <v>39</v>
      </c>
      <c r="R3" s="5" t="s">
        <v>40</v>
      </c>
      <c r="S3" s="5" t="s">
        <v>41</v>
      </c>
      <c r="T3" s="5" t="s">
        <v>42</v>
      </c>
      <c r="U3" s="5" t="s">
        <v>43</v>
      </c>
      <c r="V3" s="4" t="s">
        <v>34</v>
      </c>
      <c r="W3" s="5" t="s">
        <v>35</v>
      </c>
      <c r="X3" s="5" t="s">
        <v>36</v>
      </c>
      <c r="Y3" s="5" t="s">
        <v>37</v>
      </c>
      <c r="Z3" s="5" t="s">
        <v>38</v>
      </c>
      <c r="AA3" s="5" t="s">
        <v>39</v>
      </c>
      <c r="AB3" s="5" t="s">
        <v>40</v>
      </c>
      <c r="AC3" s="5" t="s">
        <v>41</v>
      </c>
      <c r="AD3" s="5" t="s">
        <v>42</v>
      </c>
      <c r="AE3" s="5" t="s">
        <v>43</v>
      </c>
    </row>
    <row r="4" spans="1:31" s="8" customFormat="1" ht="20.25" customHeight="1">
      <c r="A4" s="9" t="s">
        <v>0</v>
      </c>
      <c r="B4" s="4">
        <v>108.4</v>
      </c>
      <c r="C4" s="4">
        <v>123.1</v>
      </c>
      <c r="D4" s="10">
        <v>153.7</v>
      </c>
      <c r="E4" s="4">
        <v>158.4</v>
      </c>
      <c r="F4" s="4">
        <v>119.6</v>
      </c>
      <c r="G4" s="4">
        <v>119.1</v>
      </c>
      <c r="H4" s="4">
        <v>134.3</v>
      </c>
      <c r="I4" s="4">
        <v>143.6</v>
      </c>
      <c r="J4" s="10">
        <v>195.1</v>
      </c>
      <c r="K4" s="10">
        <v>146.6</v>
      </c>
      <c r="L4" s="10">
        <v>8032.6</v>
      </c>
      <c r="M4" s="10">
        <v>9922.2</v>
      </c>
      <c r="N4" s="10">
        <v>11540.2</v>
      </c>
      <c r="O4" s="4">
        <v>11108.1</v>
      </c>
      <c r="P4" s="4">
        <v>9122.3</v>
      </c>
      <c r="Q4" s="4">
        <v>10571.4</v>
      </c>
      <c r="R4" s="4">
        <v>9917</v>
      </c>
      <c r="S4" s="4">
        <v>10907.1</v>
      </c>
      <c r="T4" s="10">
        <v>11495.7</v>
      </c>
      <c r="U4" s="10">
        <v>10332.3</v>
      </c>
      <c r="V4" s="7">
        <f>L4/B4*1000</f>
        <v>74101.47601476015</v>
      </c>
      <c r="W4" s="7">
        <f aca="true" t="shared" si="0" ref="W4:AE19">M4/C4*1000</f>
        <v>80602.76198212836</v>
      </c>
      <c r="X4" s="7">
        <f t="shared" si="0"/>
        <v>75082.62849707223</v>
      </c>
      <c r="Y4" s="7">
        <f t="shared" si="0"/>
        <v>70126.89393939394</v>
      </c>
      <c r="Z4" s="7">
        <f t="shared" si="0"/>
        <v>76273.41137123745</v>
      </c>
      <c r="AA4" s="7">
        <f t="shared" si="0"/>
        <v>88760.70528967254</v>
      </c>
      <c r="AB4" s="7">
        <f t="shared" si="0"/>
        <v>73842.1444527178</v>
      </c>
      <c r="AC4" s="7">
        <f t="shared" si="0"/>
        <v>75954.73537604457</v>
      </c>
      <c r="AD4" s="7">
        <f t="shared" si="0"/>
        <v>58922.09123526397</v>
      </c>
      <c r="AE4" s="7">
        <f t="shared" si="0"/>
        <v>70479.53615279673</v>
      </c>
    </row>
    <row r="5" spans="1:31" s="8" customFormat="1" ht="20.25" customHeight="1">
      <c r="A5" s="9" t="s">
        <v>14</v>
      </c>
      <c r="B5" s="4">
        <v>30.6</v>
      </c>
      <c r="C5" s="4">
        <v>31</v>
      </c>
      <c r="D5" s="10">
        <v>32</v>
      </c>
      <c r="E5" s="4">
        <v>32.9</v>
      </c>
      <c r="F5" s="4">
        <v>32.2</v>
      </c>
      <c r="G5" s="4">
        <v>33.8</v>
      </c>
      <c r="H5" s="4">
        <v>34.3</v>
      </c>
      <c r="I5" s="4">
        <v>39.2</v>
      </c>
      <c r="J5" s="10">
        <v>41.9</v>
      </c>
      <c r="K5" s="10">
        <v>41.2</v>
      </c>
      <c r="L5" s="10">
        <v>1016.4</v>
      </c>
      <c r="M5" s="10">
        <v>1174.1</v>
      </c>
      <c r="N5" s="10">
        <v>1212</v>
      </c>
      <c r="O5" s="4">
        <v>1574</v>
      </c>
      <c r="P5" s="4">
        <v>1199.5</v>
      </c>
      <c r="Q5" s="4">
        <v>1274</v>
      </c>
      <c r="R5" s="4">
        <v>1310.7</v>
      </c>
      <c r="S5" s="4">
        <v>1583.6</v>
      </c>
      <c r="T5" s="10">
        <v>1607.7</v>
      </c>
      <c r="U5" s="10">
        <v>1524.8</v>
      </c>
      <c r="V5" s="7">
        <f aca="true" t="shared" si="1" ref="V5:V31">L5/B5*1000</f>
        <v>33215.6862745098</v>
      </c>
      <c r="W5" s="7">
        <f t="shared" si="0"/>
        <v>37874.19354838709</v>
      </c>
      <c r="X5" s="7">
        <f t="shared" si="0"/>
        <v>37875</v>
      </c>
      <c r="Y5" s="7">
        <f t="shared" si="0"/>
        <v>47841.9452887538</v>
      </c>
      <c r="Z5" s="7">
        <f t="shared" si="0"/>
        <v>37251.55279503105</v>
      </c>
      <c r="AA5" s="7">
        <f t="shared" si="0"/>
        <v>37692.307692307695</v>
      </c>
      <c r="AB5" s="7">
        <f t="shared" si="0"/>
        <v>38212.8279883382</v>
      </c>
      <c r="AC5" s="7">
        <f t="shared" si="0"/>
        <v>40397.95918367346</v>
      </c>
      <c r="AD5" s="7">
        <f t="shared" si="0"/>
        <v>38369.92840095465</v>
      </c>
      <c r="AE5" s="7">
        <f t="shared" si="0"/>
        <v>37009.70873786407</v>
      </c>
    </row>
    <row r="6" spans="1:31" s="8" customFormat="1" ht="20.25" customHeight="1">
      <c r="A6" s="9" t="s">
        <v>15</v>
      </c>
      <c r="B6" s="4">
        <v>149.1</v>
      </c>
      <c r="C6" s="4">
        <v>117.4</v>
      </c>
      <c r="D6" s="10">
        <v>151.5</v>
      </c>
      <c r="E6" s="4">
        <v>167.8</v>
      </c>
      <c r="F6" s="4">
        <v>161.9</v>
      </c>
      <c r="G6" s="4">
        <v>141.9</v>
      </c>
      <c r="H6" s="4">
        <v>134.3</v>
      </c>
      <c r="I6" s="4">
        <v>138.8</v>
      </c>
      <c r="J6" s="10">
        <v>140.7</v>
      </c>
      <c r="K6" s="10">
        <v>133.7</v>
      </c>
      <c r="L6" s="10">
        <v>4398.2</v>
      </c>
      <c r="M6" s="10">
        <v>4030.8</v>
      </c>
      <c r="N6" s="10">
        <v>5914.4</v>
      </c>
      <c r="O6" s="4">
        <v>6562.8</v>
      </c>
      <c r="P6" s="4">
        <v>6209.4</v>
      </c>
      <c r="Q6" s="4">
        <v>4465.3</v>
      </c>
      <c r="R6" s="4">
        <v>4753.2</v>
      </c>
      <c r="S6" s="4">
        <v>5157.1</v>
      </c>
      <c r="T6" s="10">
        <v>5568.2</v>
      </c>
      <c r="U6" s="10">
        <v>4906.5</v>
      </c>
      <c r="V6" s="7">
        <f t="shared" si="1"/>
        <v>29498.32327297116</v>
      </c>
      <c r="W6" s="7">
        <f t="shared" si="0"/>
        <v>34333.90119250426</v>
      </c>
      <c r="X6" s="7">
        <f t="shared" si="0"/>
        <v>39038.943894389435</v>
      </c>
      <c r="Y6" s="7">
        <f t="shared" si="0"/>
        <v>39110.84624553039</v>
      </c>
      <c r="Z6" s="7">
        <f t="shared" si="0"/>
        <v>38353.30450895614</v>
      </c>
      <c r="AA6" s="7">
        <f t="shared" si="0"/>
        <v>31467.935165609586</v>
      </c>
      <c r="AB6" s="7">
        <f t="shared" si="0"/>
        <v>35392.40506329114</v>
      </c>
      <c r="AC6" s="7">
        <f t="shared" si="0"/>
        <v>37154.899135446685</v>
      </c>
      <c r="AD6" s="7">
        <f t="shared" si="0"/>
        <v>39574.98223169865</v>
      </c>
      <c r="AE6" s="7">
        <f t="shared" si="0"/>
        <v>36697.830964846675</v>
      </c>
    </row>
    <row r="7" spans="1:31" s="8" customFormat="1" ht="20.25" customHeight="1">
      <c r="A7" s="9" t="s">
        <v>2</v>
      </c>
      <c r="B7" s="4">
        <v>26.9</v>
      </c>
      <c r="C7" s="4">
        <v>29.5</v>
      </c>
      <c r="D7" s="10">
        <v>34.8</v>
      </c>
      <c r="E7" s="4">
        <v>36.7</v>
      </c>
      <c r="F7" s="4">
        <v>37.4</v>
      </c>
      <c r="G7" s="4">
        <v>36.4</v>
      </c>
      <c r="H7" s="4">
        <v>38.2</v>
      </c>
      <c r="I7" s="4">
        <v>44.4</v>
      </c>
      <c r="J7" s="10">
        <v>40.8</v>
      </c>
      <c r="K7" s="10">
        <v>37.7</v>
      </c>
      <c r="L7" s="10">
        <v>1403.2</v>
      </c>
      <c r="M7" s="10">
        <v>1489.5</v>
      </c>
      <c r="N7" s="10">
        <v>1661.3</v>
      </c>
      <c r="O7" s="4">
        <v>1865.6</v>
      </c>
      <c r="P7" s="4">
        <v>1936.7</v>
      </c>
      <c r="Q7" s="4">
        <v>1849</v>
      </c>
      <c r="R7" s="4">
        <v>1801.1</v>
      </c>
      <c r="S7" s="4">
        <v>2227.1</v>
      </c>
      <c r="T7" s="10">
        <v>1999.2</v>
      </c>
      <c r="U7" s="10">
        <v>2079.6</v>
      </c>
      <c r="V7" s="7">
        <f t="shared" si="1"/>
        <v>52163.568773234205</v>
      </c>
      <c r="W7" s="7">
        <f t="shared" si="0"/>
        <v>50491.52542372882</v>
      </c>
      <c r="X7" s="7">
        <f t="shared" si="0"/>
        <v>47738.50574712644</v>
      </c>
      <c r="Y7" s="7">
        <f t="shared" si="0"/>
        <v>50833.78746594005</v>
      </c>
      <c r="Z7" s="7">
        <f t="shared" si="0"/>
        <v>51783.42245989305</v>
      </c>
      <c r="AA7" s="7">
        <f t="shared" si="0"/>
        <v>50796.7032967033</v>
      </c>
      <c r="AB7" s="7">
        <f t="shared" si="0"/>
        <v>47149.21465968586</v>
      </c>
      <c r="AC7" s="7">
        <f t="shared" si="0"/>
        <v>50159.909909909904</v>
      </c>
      <c r="AD7" s="7">
        <f t="shared" si="0"/>
        <v>49000.00000000001</v>
      </c>
      <c r="AE7" s="7">
        <f t="shared" si="0"/>
        <v>55161.80371352784</v>
      </c>
    </row>
    <row r="8" spans="1:31" s="8" customFormat="1" ht="20.25" customHeight="1">
      <c r="A8" s="9" t="s">
        <v>1</v>
      </c>
      <c r="B8" s="4"/>
      <c r="C8" s="4"/>
      <c r="D8" s="10"/>
      <c r="E8" s="4"/>
      <c r="F8" s="4"/>
      <c r="G8" s="4"/>
      <c r="H8" s="4"/>
      <c r="I8" s="4"/>
      <c r="J8" s="10"/>
      <c r="K8" s="10"/>
      <c r="L8" s="10"/>
      <c r="M8" s="10"/>
      <c r="N8" s="10"/>
      <c r="O8" s="4"/>
      <c r="P8" s="4"/>
      <c r="Q8" s="4"/>
      <c r="R8" s="4"/>
      <c r="S8" s="4"/>
      <c r="T8" s="10"/>
      <c r="U8" s="10"/>
      <c r="V8" s="7" t="e">
        <f t="shared" si="1"/>
        <v>#DIV/0!</v>
      </c>
      <c r="W8" s="7" t="e">
        <f t="shared" si="0"/>
        <v>#DIV/0!</v>
      </c>
      <c r="X8" s="7" t="e">
        <f t="shared" si="0"/>
        <v>#DIV/0!</v>
      </c>
      <c r="Y8" s="7" t="e">
        <f t="shared" si="0"/>
        <v>#DIV/0!</v>
      </c>
      <c r="Z8" s="7" t="e">
        <f t="shared" si="0"/>
        <v>#DIV/0!</v>
      </c>
      <c r="AA8" s="7" t="e">
        <f t="shared" si="0"/>
        <v>#DIV/0!</v>
      </c>
      <c r="AB8" s="7" t="e">
        <f t="shared" si="0"/>
        <v>#DIV/0!</v>
      </c>
      <c r="AC8" s="7" t="e">
        <f t="shared" si="0"/>
        <v>#DIV/0!</v>
      </c>
      <c r="AD8" s="7" t="e">
        <f t="shared" si="0"/>
        <v>#DIV/0!</v>
      </c>
      <c r="AE8" s="7" t="e">
        <f t="shared" si="0"/>
        <v>#DIV/0!</v>
      </c>
    </row>
    <row r="9" spans="1:31" s="8" customFormat="1" ht="20.25" customHeight="1">
      <c r="A9" s="9" t="s">
        <v>16</v>
      </c>
      <c r="B9" s="4">
        <v>151</v>
      </c>
      <c r="C9" s="4">
        <v>121</v>
      </c>
      <c r="D9" s="10">
        <v>161</v>
      </c>
      <c r="E9" s="4">
        <v>169</v>
      </c>
      <c r="F9" s="4">
        <v>155</v>
      </c>
      <c r="G9" s="4">
        <v>114</v>
      </c>
      <c r="H9" s="4">
        <v>136</v>
      </c>
      <c r="I9" s="4">
        <v>149.7</v>
      </c>
      <c r="J9" s="10">
        <v>161.4</v>
      </c>
      <c r="K9" s="10">
        <v>157.8</v>
      </c>
      <c r="L9" s="10">
        <v>5100</v>
      </c>
      <c r="M9" s="10">
        <v>4710</v>
      </c>
      <c r="N9" s="10">
        <v>6730</v>
      </c>
      <c r="O9" s="4">
        <v>7920</v>
      </c>
      <c r="P9" s="4">
        <v>6980</v>
      </c>
      <c r="Q9" s="4">
        <v>5140</v>
      </c>
      <c r="R9" s="4">
        <v>6000</v>
      </c>
      <c r="S9" s="4">
        <v>5930</v>
      </c>
      <c r="T9" s="10">
        <v>5910</v>
      </c>
      <c r="U9" s="10">
        <v>6870</v>
      </c>
      <c r="V9" s="7">
        <f t="shared" si="1"/>
        <v>33774.834437086094</v>
      </c>
      <c r="W9" s="7">
        <f t="shared" si="0"/>
        <v>38925.61983471074</v>
      </c>
      <c r="X9" s="7">
        <f t="shared" si="0"/>
        <v>41801.242236024846</v>
      </c>
      <c r="Y9" s="7">
        <f t="shared" si="0"/>
        <v>46863.90532544379</v>
      </c>
      <c r="Z9" s="7">
        <f t="shared" si="0"/>
        <v>45032.25806451613</v>
      </c>
      <c r="AA9" s="7">
        <f t="shared" si="0"/>
        <v>45087.71929824562</v>
      </c>
      <c r="AB9" s="7">
        <f t="shared" si="0"/>
        <v>44117.64705882353</v>
      </c>
      <c r="AC9" s="7">
        <f t="shared" si="0"/>
        <v>39612.5584502338</v>
      </c>
      <c r="AD9" s="7">
        <f t="shared" si="0"/>
        <v>36617.10037174721</v>
      </c>
      <c r="AE9" s="7">
        <f t="shared" si="0"/>
        <v>43536.1216730038</v>
      </c>
    </row>
    <row r="10" spans="1:31" s="8" customFormat="1" ht="20.25" customHeight="1">
      <c r="A10" s="9" t="s">
        <v>3</v>
      </c>
      <c r="B10" s="4">
        <v>3.5</v>
      </c>
      <c r="C10" s="4">
        <v>3.2</v>
      </c>
      <c r="D10" s="10">
        <v>3.2</v>
      </c>
      <c r="E10" s="4">
        <v>4.4</v>
      </c>
      <c r="F10" s="4">
        <v>3.4</v>
      </c>
      <c r="G10" s="4">
        <v>2.6</v>
      </c>
      <c r="H10" s="4">
        <v>3.7</v>
      </c>
      <c r="I10" s="4">
        <v>3.4</v>
      </c>
      <c r="J10" s="10">
        <v>3.8</v>
      </c>
      <c r="K10" s="10">
        <v>3.7</v>
      </c>
      <c r="L10" s="10">
        <v>31</v>
      </c>
      <c r="M10" s="10">
        <v>27.4</v>
      </c>
      <c r="N10" s="10">
        <v>25.8</v>
      </c>
      <c r="O10" s="4">
        <v>50.9</v>
      </c>
      <c r="P10" s="4">
        <v>44.8</v>
      </c>
      <c r="Q10" s="4">
        <v>38.4</v>
      </c>
      <c r="R10" s="4">
        <v>46.3</v>
      </c>
      <c r="S10" s="4">
        <v>47.6</v>
      </c>
      <c r="T10" s="10">
        <v>52.6</v>
      </c>
      <c r="U10" s="10">
        <v>66.3</v>
      </c>
      <c r="V10" s="7">
        <f t="shared" si="1"/>
        <v>8857.142857142857</v>
      </c>
      <c r="W10" s="7">
        <f t="shared" si="0"/>
        <v>8562.499999999998</v>
      </c>
      <c r="X10" s="7">
        <f t="shared" si="0"/>
        <v>8062.5</v>
      </c>
      <c r="Y10" s="7">
        <f t="shared" si="0"/>
        <v>11568.181818181816</v>
      </c>
      <c r="Z10" s="7">
        <f t="shared" si="0"/>
        <v>13176.470588235294</v>
      </c>
      <c r="AA10" s="7">
        <f t="shared" si="0"/>
        <v>14769.230769230768</v>
      </c>
      <c r="AB10" s="7">
        <f t="shared" si="0"/>
        <v>12513.513513513511</v>
      </c>
      <c r="AC10" s="7">
        <f t="shared" si="0"/>
        <v>14000</v>
      </c>
      <c r="AD10" s="7">
        <f t="shared" si="0"/>
        <v>13842.105263157895</v>
      </c>
      <c r="AE10" s="7">
        <f t="shared" si="0"/>
        <v>17918.918918918916</v>
      </c>
    </row>
    <row r="11" spans="1:31" s="8" customFormat="1" ht="20.25" customHeight="1">
      <c r="A11" s="9" t="s">
        <v>17</v>
      </c>
      <c r="B11" s="4">
        <v>1.9</v>
      </c>
      <c r="C11" s="4">
        <v>1.7</v>
      </c>
      <c r="D11" s="10">
        <v>2.1</v>
      </c>
      <c r="E11" s="4">
        <v>1.8</v>
      </c>
      <c r="F11" s="4">
        <v>2.1</v>
      </c>
      <c r="G11" s="4">
        <v>2.1</v>
      </c>
      <c r="H11" s="4">
        <v>1.3</v>
      </c>
      <c r="I11" s="4">
        <v>1.1</v>
      </c>
      <c r="J11" s="10">
        <v>1.1</v>
      </c>
      <c r="K11" s="10">
        <v>1.1</v>
      </c>
      <c r="L11" s="10">
        <v>22</v>
      </c>
      <c r="M11" s="10">
        <v>12.6</v>
      </c>
      <c r="N11" s="10">
        <v>18.4</v>
      </c>
      <c r="O11" s="4">
        <v>22.6</v>
      </c>
      <c r="P11" s="4">
        <v>22.3</v>
      </c>
      <c r="Q11" s="4">
        <v>21.8</v>
      </c>
      <c r="R11" s="4">
        <v>15.3</v>
      </c>
      <c r="S11" s="4">
        <v>13.5</v>
      </c>
      <c r="T11" s="10">
        <v>27.8</v>
      </c>
      <c r="U11" s="10">
        <v>13.4</v>
      </c>
      <c r="V11" s="7">
        <f t="shared" si="1"/>
        <v>11578.947368421053</v>
      </c>
      <c r="W11" s="7">
        <f t="shared" si="0"/>
        <v>7411.764705882353</v>
      </c>
      <c r="X11" s="7">
        <f t="shared" si="0"/>
        <v>8761.904761904761</v>
      </c>
      <c r="Y11" s="7">
        <f t="shared" si="0"/>
        <v>12555.555555555555</v>
      </c>
      <c r="Z11" s="7">
        <f t="shared" si="0"/>
        <v>10619.047619047618</v>
      </c>
      <c r="AA11" s="7">
        <f t="shared" si="0"/>
        <v>10380.952380952382</v>
      </c>
      <c r="AB11" s="7">
        <f t="shared" si="0"/>
        <v>11769.23076923077</v>
      </c>
      <c r="AC11" s="7">
        <f t="shared" si="0"/>
        <v>12272.727272727272</v>
      </c>
      <c r="AD11" s="7">
        <f t="shared" si="0"/>
        <v>25272.72727272727</v>
      </c>
      <c r="AE11" s="7">
        <f t="shared" si="0"/>
        <v>12181.818181818182</v>
      </c>
    </row>
    <row r="12" spans="1:31" s="8" customFormat="1" ht="20.25" customHeight="1">
      <c r="A12" s="9" t="s">
        <v>4</v>
      </c>
      <c r="B12" s="4">
        <v>77.1</v>
      </c>
      <c r="C12" s="4">
        <v>84</v>
      </c>
      <c r="D12" s="10">
        <v>95.3</v>
      </c>
      <c r="E12" s="4">
        <v>91.1</v>
      </c>
      <c r="F12" s="4">
        <v>96.7</v>
      </c>
      <c r="G12" s="4">
        <v>106.8</v>
      </c>
      <c r="H12" s="4">
        <v>104.2</v>
      </c>
      <c r="I12" s="4">
        <v>109.6</v>
      </c>
      <c r="J12" s="10">
        <v>124.1</v>
      </c>
      <c r="K12" s="10">
        <v>128.6</v>
      </c>
      <c r="L12" s="10">
        <v>6931.1</v>
      </c>
      <c r="M12" s="10">
        <v>7345</v>
      </c>
      <c r="N12" s="10">
        <v>9144.5</v>
      </c>
      <c r="O12" s="4">
        <v>7713.6</v>
      </c>
      <c r="P12" s="4">
        <v>8482.8</v>
      </c>
      <c r="Q12" s="4">
        <v>8775.9</v>
      </c>
      <c r="R12" s="4">
        <v>8458.3</v>
      </c>
      <c r="S12" s="4">
        <v>8562.7</v>
      </c>
      <c r="T12" s="10">
        <v>8629</v>
      </c>
      <c r="U12" s="10">
        <v>9718.6</v>
      </c>
      <c r="V12" s="7">
        <f t="shared" si="1"/>
        <v>89897.53566796369</v>
      </c>
      <c r="W12" s="7">
        <f t="shared" si="0"/>
        <v>87440.47619047618</v>
      </c>
      <c r="X12" s="7">
        <f t="shared" si="0"/>
        <v>95954.87932843652</v>
      </c>
      <c r="Y12" s="7">
        <f t="shared" si="0"/>
        <v>84671.78924259056</v>
      </c>
      <c r="Z12" s="7">
        <f t="shared" si="0"/>
        <v>87722.85418821094</v>
      </c>
      <c r="AA12" s="7">
        <f t="shared" si="0"/>
        <v>82171.34831460674</v>
      </c>
      <c r="AB12" s="7">
        <f t="shared" si="0"/>
        <v>81173.70441458732</v>
      </c>
      <c r="AC12" s="7">
        <f t="shared" si="0"/>
        <v>78126.82481751825</v>
      </c>
      <c r="AD12" s="7">
        <f t="shared" si="0"/>
        <v>69532.63497179694</v>
      </c>
      <c r="AE12" s="7">
        <f t="shared" si="0"/>
        <v>75572.31726283049</v>
      </c>
    </row>
    <row r="13" spans="1:31" s="8" customFormat="1" ht="20.25" customHeight="1">
      <c r="A13" s="9" t="s">
        <v>5</v>
      </c>
      <c r="B13" s="4">
        <v>8.8</v>
      </c>
      <c r="C13" s="4">
        <v>8</v>
      </c>
      <c r="D13" s="10">
        <v>7.9</v>
      </c>
      <c r="E13" s="4">
        <v>7.8</v>
      </c>
      <c r="F13" s="4">
        <v>7.7</v>
      </c>
      <c r="G13" s="4">
        <v>7.6</v>
      </c>
      <c r="H13" s="4">
        <v>7.8</v>
      </c>
      <c r="I13" s="4">
        <v>9.5</v>
      </c>
      <c r="J13" s="10">
        <v>9.5</v>
      </c>
      <c r="K13" s="10">
        <v>9.4</v>
      </c>
      <c r="L13" s="10">
        <v>549</v>
      </c>
      <c r="M13" s="10">
        <v>499.7</v>
      </c>
      <c r="N13" s="10">
        <v>503</v>
      </c>
      <c r="O13" s="4">
        <v>501.3</v>
      </c>
      <c r="P13" s="4">
        <v>376.3</v>
      </c>
      <c r="Q13" s="4">
        <v>391.1</v>
      </c>
      <c r="R13" s="4">
        <v>400.2</v>
      </c>
      <c r="S13" s="4">
        <v>513.5</v>
      </c>
      <c r="T13" s="10">
        <v>539.1</v>
      </c>
      <c r="U13" s="10">
        <v>506.3</v>
      </c>
      <c r="V13" s="7">
        <f t="shared" si="1"/>
        <v>62386.36363636363</v>
      </c>
      <c r="W13" s="7">
        <f t="shared" si="0"/>
        <v>62462.5</v>
      </c>
      <c r="X13" s="7">
        <f t="shared" si="0"/>
        <v>63670.88607594936</v>
      </c>
      <c r="Y13" s="7">
        <f t="shared" si="0"/>
        <v>64269.23076923077</v>
      </c>
      <c r="Z13" s="7">
        <f t="shared" si="0"/>
        <v>48870.12987012987</v>
      </c>
      <c r="AA13" s="7">
        <f t="shared" si="0"/>
        <v>51460.52631578948</v>
      </c>
      <c r="AB13" s="7">
        <f t="shared" si="0"/>
        <v>51307.692307692305</v>
      </c>
      <c r="AC13" s="7">
        <f t="shared" si="0"/>
        <v>54052.63157894737</v>
      </c>
      <c r="AD13" s="7">
        <f t="shared" si="0"/>
        <v>56747.36842105263</v>
      </c>
      <c r="AE13" s="7">
        <f t="shared" si="0"/>
        <v>53861.70212765958</v>
      </c>
    </row>
    <row r="14" spans="1:31" s="8" customFormat="1" ht="20.25" customHeight="1">
      <c r="A14" s="9" t="s">
        <v>6</v>
      </c>
      <c r="B14" s="4">
        <v>44</v>
      </c>
      <c r="C14" s="4">
        <v>37.3</v>
      </c>
      <c r="D14" s="10">
        <v>46.5</v>
      </c>
      <c r="E14" s="4">
        <v>67.4</v>
      </c>
      <c r="F14" s="4">
        <v>60.7</v>
      </c>
      <c r="G14" s="4">
        <v>51.9</v>
      </c>
      <c r="H14" s="4">
        <v>51.9</v>
      </c>
      <c r="I14" s="4">
        <v>56.9</v>
      </c>
      <c r="J14" s="10">
        <v>80.7</v>
      </c>
      <c r="K14" s="10">
        <v>77.1</v>
      </c>
      <c r="L14" s="10">
        <v>1016</v>
      </c>
      <c r="M14" s="10">
        <v>951</v>
      </c>
      <c r="N14" s="10">
        <v>1200</v>
      </c>
      <c r="O14" s="4">
        <v>1691</v>
      </c>
      <c r="P14" s="4">
        <v>1613</v>
      </c>
      <c r="Q14" s="4">
        <v>1437.7</v>
      </c>
      <c r="R14" s="4">
        <v>1370</v>
      </c>
      <c r="S14" s="4">
        <v>1518</v>
      </c>
      <c r="T14" s="10">
        <v>2000.1</v>
      </c>
      <c r="U14" s="10">
        <v>2465.2</v>
      </c>
      <c r="V14" s="7">
        <f t="shared" si="1"/>
        <v>23090.90909090909</v>
      </c>
      <c r="W14" s="7">
        <f t="shared" si="0"/>
        <v>25495.978552278822</v>
      </c>
      <c r="X14" s="7">
        <f t="shared" si="0"/>
        <v>25806.451612903224</v>
      </c>
      <c r="Y14" s="7">
        <f t="shared" si="0"/>
        <v>25089.02077151335</v>
      </c>
      <c r="Z14" s="7">
        <f t="shared" si="0"/>
        <v>26573.31136738056</v>
      </c>
      <c r="AA14" s="7">
        <f t="shared" si="0"/>
        <v>27701.348747591524</v>
      </c>
      <c r="AB14" s="7">
        <f t="shared" si="0"/>
        <v>26396.917148362234</v>
      </c>
      <c r="AC14" s="7">
        <f t="shared" si="0"/>
        <v>26678.383128295256</v>
      </c>
      <c r="AD14" s="7">
        <f t="shared" si="0"/>
        <v>24784.386617100372</v>
      </c>
      <c r="AE14" s="7">
        <f t="shared" si="0"/>
        <v>31974.059662775617</v>
      </c>
    </row>
    <row r="15" spans="1:31" s="8" customFormat="1" ht="20.25" customHeight="1">
      <c r="A15" s="9" t="s">
        <v>7</v>
      </c>
      <c r="B15" s="4">
        <v>160.5</v>
      </c>
      <c r="C15" s="4">
        <v>165.3</v>
      </c>
      <c r="D15" s="10">
        <v>173.5</v>
      </c>
      <c r="E15" s="4">
        <v>222.1</v>
      </c>
      <c r="F15" s="4">
        <v>217.2</v>
      </c>
      <c r="G15" s="4">
        <v>181.8</v>
      </c>
      <c r="H15" s="4">
        <v>146</v>
      </c>
      <c r="I15" s="4">
        <v>164.6</v>
      </c>
      <c r="J15" s="10">
        <v>185.2</v>
      </c>
      <c r="K15" s="10">
        <v>211.8</v>
      </c>
      <c r="L15" s="10">
        <v>9977.2</v>
      </c>
      <c r="M15" s="10">
        <v>10488.3</v>
      </c>
      <c r="N15" s="10">
        <v>11561.3</v>
      </c>
      <c r="O15" s="4">
        <v>14443.7</v>
      </c>
      <c r="P15" s="4">
        <v>14770</v>
      </c>
      <c r="Q15" s="4">
        <v>11494.5</v>
      </c>
      <c r="R15" s="4">
        <v>11917.7</v>
      </c>
      <c r="S15" s="4">
        <v>12943</v>
      </c>
      <c r="T15" s="10">
        <v>17178.1</v>
      </c>
      <c r="U15" s="10">
        <v>18869.6</v>
      </c>
      <c r="V15" s="7">
        <f t="shared" si="1"/>
        <v>62163.239875389416</v>
      </c>
      <c r="W15" s="7">
        <f t="shared" si="0"/>
        <v>63450.090744101624</v>
      </c>
      <c r="X15" s="7">
        <f t="shared" si="0"/>
        <v>66635.734870317</v>
      </c>
      <c r="Y15" s="7">
        <f t="shared" si="0"/>
        <v>65032.41782980641</v>
      </c>
      <c r="Z15" s="7">
        <f t="shared" si="0"/>
        <v>68001.84162062615</v>
      </c>
      <c r="AA15" s="7">
        <f t="shared" si="0"/>
        <v>63226.07260726073</v>
      </c>
      <c r="AB15" s="7">
        <f t="shared" si="0"/>
        <v>81628.08219178084</v>
      </c>
      <c r="AC15" s="7">
        <f t="shared" si="0"/>
        <v>78633.04981773997</v>
      </c>
      <c r="AD15" s="7">
        <f t="shared" si="0"/>
        <v>92754.31965442764</v>
      </c>
      <c r="AE15" s="7">
        <f t="shared" si="0"/>
        <v>89091.59584513691</v>
      </c>
    </row>
    <row r="16" spans="1:31" s="8" customFormat="1" ht="20.25" customHeight="1">
      <c r="A16" s="9" t="s">
        <v>18</v>
      </c>
      <c r="B16" s="4"/>
      <c r="C16" s="4"/>
      <c r="D16" s="10"/>
      <c r="E16" s="4"/>
      <c r="F16" s="4"/>
      <c r="G16" s="4"/>
      <c r="H16" s="4"/>
      <c r="I16" s="4">
        <v>1.1</v>
      </c>
      <c r="J16" s="10">
        <v>0.7</v>
      </c>
      <c r="K16" s="10">
        <v>4.6</v>
      </c>
      <c r="L16" s="10"/>
      <c r="M16" s="10"/>
      <c r="N16" s="10"/>
      <c r="O16" s="4"/>
      <c r="P16" s="4"/>
      <c r="Q16" s="4"/>
      <c r="R16" s="4"/>
      <c r="S16" s="4">
        <v>37</v>
      </c>
      <c r="T16" s="10">
        <v>25.7</v>
      </c>
      <c r="U16" s="10">
        <v>172.2</v>
      </c>
      <c r="V16" s="7" t="e">
        <f t="shared" si="1"/>
        <v>#DIV/0!</v>
      </c>
      <c r="W16" s="7" t="e">
        <f t="shared" si="0"/>
        <v>#DIV/0!</v>
      </c>
      <c r="X16" s="7" t="e">
        <f t="shared" si="0"/>
        <v>#DIV/0!</v>
      </c>
      <c r="Y16" s="7" t="e">
        <f t="shared" si="0"/>
        <v>#DIV/0!</v>
      </c>
      <c r="Z16" s="7" t="e">
        <f t="shared" si="0"/>
        <v>#DIV/0!</v>
      </c>
      <c r="AA16" s="7" t="e">
        <f t="shared" si="0"/>
        <v>#DIV/0!</v>
      </c>
      <c r="AB16" s="7" t="e">
        <f t="shared" si="0"/>
        <v>#DIV/0!</v>
      </c>
      <c r="AC16" s="7">
        <f t="shared" si="0"/>
        <v>33636.36363636363</v>
      </c>
      <c r="AD16" s="7">
        <f t="shared" si="0"/>
        <v>36714.28571428572</v>
      </c>
      <c r="AE16" s="7">
        <f t="shared" si="0"/>
        <v>37434.782608695656</v>
      </c>
    </row>
    <row r="17" spans="1:31" s="8" customFormat="1" ht="20.25" customHeight="1">
      <c r="A17" s="9" t="s">
        <v>22</v>
      </c>
      <c r="B17" s="4"/>
      <c r="C17" s="4"/>
      <c r="D17" s="10"/>
      <c r="E17" s="4">
        <v>0.2</v>
      </c>
      <c r="F17" s="4">
        <v>0.2</v>
      </c>
      <c r="G17" s="4">
        <v>0.2</v>
      </c>
      <c r="H17" s="4">
        <v>0.2</v>
      </c>
      <c r="I17" s="4">
        <v>0.2</v>
      </c>
      <c r="J17" s="10">
        <v>0.2</v>
      </c>
      <c r="K17" s="10">
        <v>0.2</v>
      </c>
      <c r="L17" s="10"/>
      <c r="M17" s="10"/>
      <c r="N17" s="10"/>
      <c r="O17" s="4">
        <v>6.4</v>
      </c>
      <c r="P17" s="4">
        <v>6.5</v>
      </c>
      <c r="Q17" s="4">
        <v>6.6</v>
      </c>
      <c r="R17" s="4">
        <v>7</v>
      </c>
      <c r="S17" s="4">
        <v>7</v>
      </c>
      <c r="T17" s="10">
        <v>7.1</v>
      </c>
      <c r="U17" s="10">
        <v>8</v>
      </c>
      <c r="V17" s="7" t="e">
        <f t="shared" si="1"/>
        <v>#DIV/0!</v>
      </c>
      <c r="W17" s="7" t="e">
        <f t="shared" si="0"/>
        <v>#DIV/0!</v>
      </c>
      <c r="X17" s="7" t="e">
        <f t="shared" si="0"/>
        <v>#DIV/0!</v>
      </c>
      <c r="Y17" s="7">
        <f t="shared" si="0"/>
        <v>32000</v>
      </c>
      <c r="Z17" s="7">
        <f t="shared" si="0"/>
        <v>32500</v>
      </c>
      <c r="AA17" s="7">
        <f t="shared" si="0"/>
        <v>32999.99999999999</v>
      </c>
      <c r="AB17" s="7">
        <f t="shared" si="0"/>
        <v>35000</v>
      </c>
      <c r="AC17" s="7">
        <f t="shared" si="0"/>
        <v>35000</v>
      </c>
      <c r="AD17" s="7">
        <f t="shared" si="0"/>
        <v>35499.99999999999</v>
      </c>
      <c r="AE17" s="7">
        <f t="shared" si="0"/>
        <v>40000</v>
      </c>
    </row>
    <row r="18" spans="1:31" s="8" customFormat="1" ht="20.25" customHeight="1">
      <c r="A18" s="9" t="s">
        <v>23</v>
      </c>
      <c r="B18" s="4"/>
      <c r="C18" s="4"/>
      <c r="D18" s="10"/>
      <c r="E18" s="4"/>
      <c r="F18" s="4">
        <v>0.6</v>
      </c>
      <c r="G18" s="4">
        <v>0.6</v>
      </c>
      <c r="H18" s="4">
        <v>0.9</v>
      </c>
      <c r="I18" s="4">
        <v>1.5</v>
      </c>
      <c r="J18" s="10">
        <v>1.5</v>
      </c>
      <c r="K18" s="10">
        <v>2</v>
      </c>
      <c r="L18" s="10"/>
      <c r="M18" s="10"/>
      <c r="N18" s="10"/>
      <c r="O18" s="4"/>
      <c r="P18" s="4">
        <v>22.3</v>
      </c>
      <c r="Q18" s="4">
        <v>24.6</v>
      </c>
      <c r="R18" s="4">
        <v>30.2</v>
      </c>
      <c r="S18" s="4">
        <v>113.7</v>
      </c>
      <c r="T18" s="10">
        <v>42.5</v>
      </c>
      <c r="U18" s="10">
        <v>68.8</v>
      </c>
      <c r="V18" s="7" t="e">
        <f t="shared" si="1"/>
        <v>#DIV/0!</v>
      </c>
      <c r="W18" s="7" t="e">
        <f t="shared" si="0"/>
        <v>#DIV/0!</v>
      </c>
      <c r="X18" s="7" t="e">
        <f t="shared" si="0"/>
        <v>#DIV/0!</v>
      </c>
      <c r="Y18" s="7" t="e">
        <f t="shared" si="0"/>
        <v>#DIV/0!</v>
      </c>
      <c r="Z18" s="7">
        <f t="shared" si="0"/>
        <v>37166.66666666667</v>
      </c>
      <c r="AA18" s="7">
        <f t="shared" si="0"/>
        <v>41000.00000000001</v>
      </c>
      <c r="AB18" s="7">
        <f t="shared" si="0"/>
        <v>33555.555555555555</v>
      </c>
      <c r="AC18" s="7">
        <f t="shared" si="0"/>
        <v>75800</v>
      </c>
      <c r="AD18" s="7">
        <f t="shared" si="0"/>
        <v>28333.333333333332</v>
      </c>
      <c r="AE18" s="7">
        <f t="shared" si="0"/>
        <v>34400</v>
      </c>
    </row>
    <row r="19" spans="1:31" s="8" customFormat="1" ht="20.25" customHeight="1">
      <c r="A19" s="9" t="s">
        <v>8</v>
      </c>
      <c r="B19" s="4"/>
      <c r="C19" s="4"/>
      <c r="D19" s="10"/>
      <c r="E19" s="4"/>
      <c r="F19" s="4"/>
      <c r="G19" s="4"/>
      <c r="H19" s="4">
        <v>1.4</v>
      </c>
      <c r="I19" s="4">
        <v>1.4</v>
      </c>
      <c r="J19" s="10">
        <v>2</v>
      </c>
      <c r="K19" s="10">
        <v>2.7</v>
      </c>
      <c r="L19" s="10"/>
      <c r="M19" s="10"/>
      <c r="N19" s="10"/>
      <c r="O19" s="4"/>
      <c r="P19" s="4"/>
      <c r="Q19" s="4"/>
      <c r="R19" s="4">
        <v>39.2</v>
      </c>
      <c r="S19" s="4">
        <v>50</v>
      </c>
      <c r="T19" s="10">
        <v>60</v>
      </c>
      <c r="U19" s="10">
        <v>81</v>
      </c>
      <c r="V19" s="7" t="e">
        <f t="shared" si="1"/>
        <v>#DIV/0!</v>
      </c>
      <c r="W19" s="7" t="e">
        <f t="shared" si="0"/>
        <v>#DIV/0!</v>
      </c>
      <c r="X19" s="7" t="e">
        <f t="shared" si="0"/>
        <v>#DIV/0!</v>
      </c>
      <c r="Y19" s="7" t="e">
        <f t="shared" si="0"/>
        <v>#DIV/0!</v>
      </c>
      <c r="Z19" s="7" t="e">
        <f t="shared" si="0"/>
        <v>#DIV/0!</v>
      </c>
      <c r="AA19" s="7" t="e">
        <f t="shared" si="0"/>
        <v>#DIV/0!</v>
      </c>
      <c r="AB19" s="7">
        <f t="shared" si="0"/>
        <v>28000.000000000004</v>
      </c>
      <c r="AC19" s="7">
        <f t="shared" si="0"/>
        <v>35714.28571428572</v>
      </c>
      <c r="AD19" s="7">
        <f t="shared" si="0"/>
        <v>30000</v>
      </c>
      <c r="AE19" s="7">
        <f t="shared" si="0"/>
        <v>29999.999999999996</v>
      </c>
    </row>
    <row r="20" spans="1:31" s="8" customFormat="1" ht="20.25" customHeight="1">
      <c r="A20" s="9" t="s">
        <v>24</v>
      </c>
      <c r="B20" s="4">
        <v>36.1</v>
      </c>
      <c r="C20" s="4">
        <v>36.4</v>
      </c>
      <c r="D20" s="10">
        <v>36.6</v>
      </c>
      <c r="E20" s="4">
        <v>38.8</v>
      </c>
      <c r="F20" s="4">
        <v>30.2</v>
      </c>
      <c r="G20" s="4">
        <v>30.6</v>
      </c>
      <c r="H20" s="4">
        <v>30.7</v>
      </c>
      <c r="I20" s="4">
        <v>41</v>
      </c>
      <c r="J20" s="10">
        <v>44</v>
      </c>
      <c r="K20" s="10">
        <v>45.4</v>
      </c>
      <c r="L20" s="10">
        <v>1769.2</v>
      </c>
      <c r="M20" s="10">
        <v>1809.3</v>
      </c>
      <c r="N20" s="10">
        <v>2087.7</v>
      </c>
      <c r="O20" s="4">
        <v>2022.4</v>
      </c>
      <c r="P20" s="4">
        <v>1626.9</v>
      </c>
      <c r="Q20" s="4">
        <v>1916.9</v>
      </c>
      <c r="R20" s="4">
        <v>2001.5</v>
      </c>
      <c r="S20" s="4">
        <v>2406.3</v>
      </c>
      <c r="T20" s="10">
        <v>2750</v>
      </c>
      <c r="U20" s="10">
        <v>2973.8</v>
      </c>
      <c r="V20" s="7">
        <f t="shared" si="1"/>
        <v>49008.31024930748</v>
      </c>
      <c r="W20" s="7">
        <f aca="true" t="shared" si="2" ref="W20:W31">M20/C20*1000</f>
        <v>49706.043956043955</v>
      </c>
      <c r="X20" s="7">
        <f aca="true" t="shared" si="3" ref="X20:X31">N20/D20*1000</f>
        <v>57040.98360655737</v>
      </c>
      <c r="Y20" s="7">
        <f aca="true" t="shared" si="4" ref="Y20:Y31">O20/E20*1000</f>
        <v>52123.711340206195</v>
      </c>
      <c r="Z20" s="7">
        <f aca="true" t="shared" si="5" ref="Z20:Z31">P20/F20*1000</f>
        <v>53870.860927152324</v>
      </c>
      <c r="AA20" s="7">
        <f aca="true" t="shared" si="6" ref="AA20:AA31">Q20/G20*1000</f>
        <v>62643.790849673205</v>
      </c>
      <c r="AB20" s="7">
        <f aca="true" t="shared" si="7" ref="AB20:AB31">R20/H20*1000</f>
        <v>65195.43973941368</v>
      </c>
      <c r="AC20" s="7">
        <f aca="true" t="shared" si="8" ref="AC20:AC31">S20/I20*1000</f>
        <v>58690.243902439026</v>
      </c>
      <c r="AD20" s="7">
        <f aca="true" t="shared" si="9" ref="AD20:AD31">T20/J20*1000</f>
        <v>62500</v>
      </c>
      <c r="AE20" s="7">
        <f aca="true" t="shared" si="10" ref="AE20:AE31">U20/K20*1000</f>
        <v>65502.20264317181</v>
      </c>
    </row>
    <row r="21" spans="1:31" s="8" customFormat="1" ht="20.25" customHeight="1">
      <c r="A21" s="9" t="s">
        <v>9</v>
      </c>
      <c r="B21" s="4">
        <v>156</v>
      </c>
      <c r="C21" s="4">
        <v>127</v>
      </c>
      <c r="D21" s="10">
        <v>156</v>
      </c>
      <c r="E21" s="4">
        <v>148.6</v>
      </c>
      <c r="F21" s="5">
        <v>127.7</v>
      </c>
      <c r="G21" s="5">
        <v>103</v>
      </c>
      <c r="H21" s="5">
        <v>102.5</v>
      </c>
      <c r="I21" s="5">
        <v>110.3</v>
      </c>
      <c r="J21" s="10">
        <v>123</v>
      </c>
      <c r="K21" s="10">
        <v>114.2</v>
      </c>
      <c r="L21" s="10">
        <v>4360</v>
      </c>
      <c r="M21" s="10">
        <v>4550</v>
      </c>
      <c r="N21" s="10">
        <v>5160</v>
      </c>
      <c r="O21" s="5">
        <v>6180</v>
      </c>
      <c r="P21" s="5">
        <v>5270</v>
      </c>
      <c r="Q21" s="5">
        <v>4030</v>
      </c>
      <c r="R21" s="5">
        <v>4690</v>
      </c>
      <c r="S21" s="5">
        <v>5820</v>
      </c>
      <c r="T21" s="10">
        <v>6150</v>
      </c>
      <c r="U21" s="10">
        <v>6130</v>
      </c>
      <c r="V21" s="7">
        <f t="shared" si="1"/>
        <v>27948.71794871795</v>
      </c>
      <c r="W21" s="7">
        <f t="shared" si="2"/>
        <v>35826.77165354331</v>
      </c>
      <c r="X21" s="7">
        <f t="shared" si="3"/>
        <v>33076.92307692308</v>
      </c>
      <c r="Y21" s="7">
        <f t="shared" si="4"/>
        <v>41588.156123822344</v>
      </c>
      <c r="Z21" s="7">
        <f t="shared" si="5"/>
        <v>41268.598277212215</v>
      </c>
      <c r="AA21" s="7">
        <f t="shared" si="6"/>
        <v>39126.213592233005</v>
      </c>
      <c r="AB21" s="7">
        <f t="shared" si="7"/>
        <v>45756.09756097561</v>
      </c>
      <c r="AC21" s="7">
        <f t="shared" si="8"/>
        <v>52765.18585675431</v>
      </c>
      <c r="AD21" s="7">
        <f t="shared" si="9"/>
        <v>50000</v>
      </c>
      <c r="AE21" s="7">
        <f t="shared" si="10"/>
        <v>53677.758318739056</v>
      </c>
    </row>
    <row r="22" spans="1:31" s="8" customFormat="1" ht="20.25" customHeight="1">
      <c r="A22" s="9" t="s">
        <v>10</v>
      </c>
      <c r="B22" s="4">
        <v>32.2</v>
      </c>
      <c r="C22" s="4">
        <v>19.9</v>
      </c>
      <c r="D22" s="10">
        <v>37.8</v>
      </c>
      <c r="E22" s="4">
        <v>50.8</v>
      </c>
      <c r="F22" s="5">
        <v>37.1</v>
      </c>
      <c r="G22" s="5">
        <v>27.6</v>
      </c>
      <c r="H22" s="5">
        <v>34</v>
      </c>
      <c r="I22" s="5">
        <v>40.2</v>
      </c>
      <c r="J22" s="10">
        <v>51.3</v>
      </c>
      <c r="K22" s="10">
        <v>40.2</v>
      </c>
      <c r="L22" s="10">
        <v>393.1</v>
      </c>
      <c r="M22" s="10">
        <v>312.4</v>
      </c>
      <c r="N22" s="10">
        <v>106.8</v>
      </c>
      <c r="O22" s="5">
        <v>676.5</v>
      </c>
      <c r="P22" s="5">
        <v>1214.7</v>
      </c>
      <c r="Q22" s="5">
        <v>1203.2</v>
      </c>
      <c r="R22" s="5">
        <v>1352.2</v>
      </c>
      <c r="S22" s="5">
        <v>1946.1</v>
      </c>
      <c r="T22" s="10">
        <v>2169.6</v>
      </c>
      <c r="U22" s="10">
        <v>1558.2</v>
      </c>
      <c r="V22" s="7">
        <f t="shared" si="1"/>
        <v>12208.07453416149</v>
      </c>
      <c r="W22" s="7">
        <f t="shared" si="2"/>
        <v>15698.492462311558</v>
      </c>
      <c r="X22" s="7">
        <f t="shared" si="3"/>
        <v>2825.3968253968255</v>
      </c>
      <c r="Y22" s="7">
        <f t="shared" si="4"/>
        <v>13316.929133858268</v>
      </c>
      <c r="Z22" s="7">
        <f t="shared" si="5"/>
        <v>32741.239892183286</v>
      </c>
      <c r="AA22" s="7">
        <f t="shared" si="6"/>
        <v>43594.20289855073</v>
      </c>
      <c r="AB22" s="7">
        <f t="shared" si="7"/>
        <v>39770.58823529412</v>
      </c>
      <c r="AC22" s="7">
        <f t="shared" si="8"/>
        <v>48410.447761194024</v>
      </c>
      <c r="AD22" s="7">
        <f t="shared" si="9"/>
        <v>42292.397660818715</v>
      </c>
      <c r="AE22" s="7">
        <f t="shared" si="10"/>
        <v>38761.19402985074</v>
      </c>
    </row>
    <row r="23" spans="1:31" s="8" customFormat="1" ht="20.25" customHeight="1">
      <c r="A23" s="9" t="s">
        <v>11</v>
      </c>
      <c r="B23" s="4">
        <v>88.2</v>
      </c>
      <c r="C23" s="4">
        <v>111.6</v>
      </c>
      <c r="D23" s="10">
        <v>101.2</v>
      </c>
      <c r="E23" s="4">
        <v>135</v>
      </c>
      <c r="F23" s="4">
        <v>135</v>
      </c>
      <c r="G23" s="4">
        <v>116.5</v>
      </c>
      <c r="H23" s="4">
        <v>143.9</v>
      </c>
      <c r="I23" s="4">
        <v>186.2</v>
      </c>
      <c r="J23" s="10">
        <v>160.4</v>
      </c>
      <c r="K23" s="10">
        <v>128.3</v>
      </c>
      <c r="L23" s="10">
        <v>6897.2</v>
      </c>
      <c r="M23" s="10">
        <v>8864.2</v>
      </c>
      <c r="N23" s="10">
        <v>8164.4</v>
      </c>
      <c r="O23" s="4">
        <v>10215.4</v>
      </c>
      <c r="P23" s="4">
        <v>10443.4</v>
      </c>
      <c r="Q23" s="4">
        <v>9625.9</v>
      </c>
      <c r="R23" s="4">
        <v>12112.7</v>
      </c>
      <c r="S23" s="4">
        <v>18297.7</v>
      </c>
      <c r="T23" s="10">
        <v>14592.7</v>
      </c>
      <c r="U23" s="10">
        <v>11936</v>
      </c>
      <c r="V23" s="7">
        <f t="shared" si="1"/>
        <v>78199.54648526077</v>
      </c>
      <c r="W23" s="7">
        <f t="shared" si="2"/>
        <v>79428.31541218639</v>
      </c>
      <c r="X23" s="7">
        <f t="shared" si="3"/>
        <v>80675.88932806323</v>
      </c>
      <c r="Y23" s="7">
        <f t="shared" si="4"/>
        <v>75669.62962962962</v>
      </c>
      <c r="Z23" s="7">
        <f t="shared" si="5"/>
        <v>77358.51851851853</v>
      </c>
      <c r="AA23" s="7">
        <f t="shared" si="6"/>
        <v>82625.75107296137</v>
      </c>
      <c r="AB23" s="7">
        <f t="shared" si="7"/>
        <v>84174.42668519805</v>
      </c>
      <c r="AC23" s="7">
        <f t="shared" si="8"/>
        <v>98269.06552094524</v>
      </c>
      <c r="AD23" s="7">
        <f t="shared" si="9"/>
        <v>90976.93266832919</v>
      </c>
      <c r="AE23" s="7">
        <f t="shared" si="10"/>
        <v>93031.95635229928</v>
      </c>
    </row>
    <row r="24" spans="1:31" s="8" customFormat="1" ht="20.25" customHeight="1">
      <c r="A24" s="9" t="s">
        <v>25</v>
      </c>
      <c r="B24" s="4">
        <v>2.8</v>
      </c>
      <c r="C24" s="4">
        <v>2.7</v>
      </c>
      <c r="D24" s="10">
        <v>2.7</v>
      </c>
      <c r="E24" s="4">
        <v>2.8</v>
      </c>
      <c r="F24" s="4">
        <v>2.8</v>
      </c>
      <c r="G24" s="4">
        <v>2.6</v>
      </c>
      <c r="H24" s="4">
        <v>2.1</v>
      </c>
      <c r="I24" s="4">
        <v>2</v>
      </c>
      <c r="J24" s="10">
        <v>2.2</v>
      </c>
      <c r="K24" s="10">
        <v>2.1</v>
      </c>
      <c r="L24" s="10">
        <v>93.7</v>
      </c>
      <c r="M24" s="10">
        <v>87.3</v>
      </c>
      <c r="N24" s="10">
        <v>93</v>
      </c>
      <c r="O24" s="4">
        <v>102.5</v>
      </c>
      <c r="P24" s="4">
        <v>100.7</v>
      </c>
      <c r="Q24" s="4">
        <v>87.1</v>
      </c>
      <c r="R24" s="4">
        <v>65.4</v>
      </c>
      <c r="S24" s="4">
        <v>67.1</v>
      </c>
      <c r="T24" s="10">
        <v>86</v>
      </c>
      <c r="U24" s="10">
        <v>86.7</v>
      </c>
      <c r="V24" s="7">
        <f t="shared" si="1"/>
        <v>33464.28571428572</v>
      </c>
      <c r="W24" s="7">
        <f t="shared" si="2"/>
        <v>32333.33333333333</v>
      </c>
      <c r="X24" s="7">
        <f t="shared" si="3"/>
        <v>34444.444444444445</v>
      </c>
      <c r="Y24" s="7">
        <f t="shared" si="4"/>
        <v>36607.14285714286</v>
      </c>
      <c r="Z24" s="7">
        <f t="shared" si="5"/>
        <v>35964.28571428572</v>
      </c>
      <c r="AA24" s="7">
        <f t="shared" si="6"/>
        <v>33500</v>
      </c>
      <c r="AB24" s="7">
        <f t="shared" si="7"/>
        <v>31142.857142857145</v>
      </c>
      <c r="AC24" s="7">
        <f t="shared" si="8"/>
        <v>33550</v>
      </c>
      <c r="AD24" s="7">
        <f t="shared" si="9"/>
        <v>39090.90909090909</v>
      </c>
      <c r="AE24" s="7">
        <f t="shared" si="10"/>
        <v>41285.71428571428</v>
      </c>
    </row>
    <row r="25" spans="1:31" s="8" customFormat="1" ht="20.25" customHeight="1">
      <c r="A25" s="9" t="s">
        <v>12</v>
      </c>
      <c r="B25" s="4">
        <v>1189.7</v>
      </c>
      <c r="C25" s="4">
        <v>997</v>
      </c>
      <c r="D25" s="10">
        <v>1233.7</v>
      </c>
      <c r="E25" s="4">
        <v>1376.6</v>
      </c>
      <c r="F25" s="4">
        <v>1345.2</v>
      </c>
      <c r="G25" s="4">
        <v>1274.1</v>
      </c>
      <c r="H25" s="4">
        <v>1308</v>
      </c>
      <c r="I25" s="4">
        <v>1472.7</v>
      </c>
      <c r="J25" s="10">
        <v>1491.5</v>
      </c>
      <c r="K25" s="10">
        <v>1440.7</v>
      </c>
      <c r="L25" s="10">
        <v>39369.6</v>
      </c>
      <c r="M25" s="10">
        <v>37908.2</v>
      </c>
      <c r="N25" s="10">
        <v>51083.4</v>
      </c>
      <c r="O25" s="4">
        <v>60679.3</v>
      </c>
      <c r="P25" s="4">
        <v>54672.3</v>
      </c>
      <c r="Q25" s="4">
        <v>49354.2</v>
      </c>
      <c r="R25" s="4">
        <v>56727.3</v>
      </c>
      <c r="S25" s="4">
        <v>60772.7</v>
      </c>
      <c r="T25" s="10">
        <v>61479.2</v>
      </c>
      <c r="U25" s="10">
        <v>58359.3</v>
      </c>
      <c r="V25" s="7">
        <f t="shared" si="1"/>
        <v>33092.04001008657</v>
      </c>
      <c r="W25" s="7">
        <f t="shared" si="2"/>
        <v>38022.2668004012</v>
      </c>
      <c r="X25" s="7">
        <f t="shared" si="3"/>
        <v>41406.66288400746</v>
      </c>
      <c r="Y25" s="7">
        <f t="shared" si="4"/>
        <v>44079.107947116085</v>
      </c>
      <c r="Z25" s="7">
        <f t="shared" si="5"/>
        <v>40642.50669045495</v>
      </c>
      <c r="AA25" s="7">
        <f t="shared" si="6"/>
        <v>38736.51989639746</v>
      </c>
      <c r="AB25" s="7">
        <f t="shared" si="7"/>
        <v>43369.49541284404</v>
      </c>
      <c r="AC25" s="7">
        <f t="shared" si="8"/>
        <v>41266.177768724105</v>
      </c>
      <c r="AD25" s="7">
        <f t="shared" si="9"/>
        <v>41219.71169963124</v>
      </c>
      <c r="AE25" s="7">
        <f t="shared" si="10"/>
        <v>40507.60047199278</v>
      </c>
    </row>
    <row r="26" spans="1:31" s="8" customFormat="1" ht="20.25" customHeight="1">
      <c r="A26" s="9" t="s">
        <v>13</v>
      </c>
      <c r="B26" s="4">
        <v>29.5</v>
      </c>
      <c r="C26" s="4">
        <v>26.7</v>
      </c>
      <c r="D26" s="10">
        <v>26.7</v>
      </c>
      <c r="E26" s="4">
        <v>32</v>
      </c>
      <c r="F26" s="4">
        <v>38.3</v>
      </c>
      <c r="G26" s="4">
        <v>33.9</v>
      </c>
      <c r="H26" s="4">
        <v>32.5</v>
      </c>
      <c r="I26" s="4">
        <v>30.8</v>
      </c>
      <c r="J26" s="10">
        <v>29</v>
      </c>
      <c r="K26" s="10">
        <v>29.3</v>
      </c>
      <c r="L26" s="10">
        <v>1299.9</v>
      </c>
      <c r="M26" s="10">
        <v>1177.7</v>
      </c>
      <c r="N26" s="10">
        <v>1177.7</v>
      </c>
      <c r="O26" s="4">
        <v>1504</v>
      </c>
      <c r="P26" s="4">
        <v>2075.2</v>
      </c>
      <c r="Q26" s="4">
        <v>1656.8</v>
      </c>
      <c r="R26" s="4">
        <v>1643.7</v>
      </c>
      <c r="S26" s="4">
        <v>1626.8</v>
      </c>
      <c r="T26" s="10">
        <v>1682.3</v>
      </c>
      <c r="U26" s="10">
        <v>1713.1</v>
      </c>
      <c r="V26" s="7">
        <f t="shared" si="1"/>
        <v>44064.40677966102</v>
      </c>
      <c r="W26" s="7">
        <f t="shared" si="2"/>
        <v>44108.61423220974</v>
      </c>
      <c r="X26" s="7">
        <f t="shared" si="3"/>
        <v>44108.61423220974</v>
      </c>
      <c r="Y26" s="7">
        <f t="shared" si="4"/>
        <v>47000</v>
      </c>
      <c r="Z26" s="7">
        <f t="shared" si="5"/>
        <v>54182.76762402089</v>
      </c>
      <c r="AA26" s="7">
        <f t="shared" si="6"/>
        <v>48873.15634218289</v>
      </c>
      <c r="AB26" s="7">
        <f t="shared" si="7"/>
        <v>50575.38461538462</v>
      </c>
      <c r="AC26" s="7">
        <f t="shared" si="8"/>
        <v>52818.181818181816</v>
      </c>
      <c r="AD26" s="7">
        <f t="shared" si="9"/>
        <v>58010.3448275862</v>
      </c>
      <c r="AE26" s="7">
        <f t="shared" si="10"/>
        <v>58467.57679180887</v>
      </c>
    </row>
    <row r="27" spans="1:31" s="8" customFormat="1" ht="20.25" customHeight="1">
      <c r="A27" s="9" t="s">
        <v>26</v>
      </c>
      <c r="B27" s="4"/>
      <c r="C27" s="4"/>
      <c r="D27" s="4"/>
      <c r="E27" s="4"/>
      <c r="F27" s="4"/>
      <c r="G27" s="4"/>
      <c r="H27" s="4"/>
      <c r="I27" s="4"/>
      <c r="J27" s="10">
        <v>0.3</v>
      </c>
      <c r="K27" s="10">
        <v>0.3</v>
      </c>
      <c r="L27" s="10"/>
      <c r="M27" s="10"/>
      <c r="N27" s="10"/>
      <c r="O27" s="4"/>
      <c r="P27" s="4"/>
      <c r="Q27" s="4"/>
      <c r="R27" s="4"/>
      <c r="S27" s="4"/>
      <c r="T27" s="10">
        <v>12.6</v>
      </c>
      <c r="U27" s="10">
        <v>12.6</v>
      </c>
      <c r="V27" s="7" t="e">
        <f t="shared" si="1"/>
        <v>#DIV/0!</v>
      </c>
      <c r="W27" s="7" t="e">
        <f t="shared" si="2"/>
        <v>#DIV/0!</v>
      </c>
      <c r="X27" s="7" t="e">
        <f t="shared" si="3"/>
        <v>#DIV/0!</v>
      </c>
      <c r="Y27" s="7" t="e">
        <f t="shared" si="4"/>
        <v>#DIV/0!</v>
      </c>
      <c r="Z27" s="7" t="e">
        <f t="shared" si="5"/>
        <v>#DIV/0!</v>
      </c>
      <c r="AA27" s="7" t="e">
        <f t="shared" si="6"/>
        <v>#DIV/0!</v>
      </c>
      <c r="AB27" s="7" t="e">
        <f t="shared" si="7"/>
        <v>#DIV/0!</v>
      </c>
      <c r="AC27" s="7" t="e">
        <f t="shared" si="8"/>
        <v>#DIV/0!</v>
      </c>
      <c r="AD27" s="7">
        <f t="shared" si="9"/>
        <v>42000</v>
      </c>
      <c r="AE27" s="7">
        <f t="shared" si="10"/>
        <v>42000</v>
      </c>
    </row>
    <row r="28" spans="1:31" s="8" customFormat="1" ht="20.25" customHeight="1">
      <c r="A28" s="9" t="s">
        <v>21</v>
      </c>
      <c r="B28" s="4">
        <v>3.2</v>
      </c>
      <c r="C28" s="4">
        <v>1.9</v>
      </c>
      <c r="D28" s="4">
        <v>2.3</v>
      </c>
      <c r="E28" s="4">
        <v>2.5</v>
      </c>
      <c r="F28" s="4">
        <v>2</v>
      </c>
      <c r="G28" s="4">
        <v>1</v>
      </c>
      <c r="H28" s="4">
        <v>1</v>
      </c>
      <c r="I28" s="4">
        <v>1.2</v>
      </c>
      <c r="J28" s="10">
        <v>0.9</v>
      </c>
      <c r="K28" s="10">
        <v>0.8</v>
      </c>
      <c r="L28" s="10">
        <v>16.3</v>
      </c>
      <c r="M28" s="10">
        <v>8.7</v>
      </c>
      <c r="N28" s="10">
        <v>12.3</v>
      </c>
      <c r="O28" s="4">
        <v>12.5</v>
      </c>
      <c r="P28" s="4">
        <v>10.5</v>
      </c>
      <c r="Q28" s="4">
        <v>5.1</v>
      </c>
      <c r="R28" s="4">
        <v>5.7</v>
      </c>
      <c r="S28" s="4">
        <v>6.4</v>
      </c>
      <c r="T28" s="10">
        <v>5.1</v>
      </c>
      <c r="U28" s="10">
        <v>4.4</v>
      </c>
      <c r="V28" s="7">
        <f t="shared" si="1"/>
        <v>5093.75</v>
      </c>
      <c r="W28" s="7">
        <f t="shared" si="2"/>
        <v>4578.9473684210525</v>
      </c>
      <c r="X28" s="7">
        <f t="shared" si="3"/>
        <v>5347.826086956522</v>
      </c>
      <c r="Y28" s="7">
        <f t="shared" si="4"/>
        <v>5000</v>
      </c>
      <c r="Z28" s="7">
        <f t="shared" si="5"/>
        <v>5250</v>
      </c>
      <c r="AA28" s="7">
        <f t="shared" si="6"/>
        <v>5100</v>
      </c>
      <c r="AB28" s="7">
        <f t="shared" si="7"/>
        <v>5700</v>
      </c>
      <c r="AC28" s="7">
        <f t="shared" si="8"/>
        <v>5333.333333333334</v>
      </c>
      <c r="AD28" s="7">
        <f t="shared" si="9"/>
        <v>5666.666666666666</v>
      </c>
      <c r="AE28" s="7">
        <f t="shared" si="10"/>
        <v>5500</v>
      </c>
    </row>
    <row r="29" spans="1:31" s="8" customFormat="1" ht="20.25" customHeight="1">
      <c r="A29" s="9" t="s">
        <v>44</v>
      </c>
      <c r="B29" s="4">
        <v>0.3</v>
      </c>
      <c r="C29" s="4">
        <v>0.3</v>
      </c>
      <c r="D29" s="4">
        <v>0.5</v>
      </c>
      <c r="E29" s="4">
        <v>0.6</v>
      </c>
      <c r="F29" s="4">
        <v>0.6</v>
      </c>
      <c r="G29" s="4">
        <v>0.8</v>
      </c>
      <c r="H29" s="4">
        <v>0.8</v>
      </c>
      <c r="I29" s="4">
        <v>0.9</v>
      </c>
      <c r="J29" s="10">
        <v>1</v>
      </c>
      <c r="K29" s="10">
        <v>1.2</v>
      </c>
      <c r="L29" s="10">
        <v>17.8</v>
      </c>
      <c r="M29" s="10">
        <v>30</v>
      </c>
      <c r="N29" s="10">
        <v>48</v>
      </c>
      <c r="O29" s="4">
        <v>40</v>
      </c>
      <c r="P29" s="4">
        <v>40</v>
      </c>
      <c r="Q29" s="4">
        <v>50</v>
      </c>
      <c r="R29" s="4">
        <v>50</v>
      </c>
      <c r="S29" s="4">
        <v>66</v>
      </c>
      <c r="T29" s="10">
        <v>51</v>
      </c>
      <c r="U29" s="10">
        <v>57</v>
      </c>
      <c r="V29" s="7">
        <f t="shared" si="1"/>
        <v>59333.333333333336</v>
      </c>
      <c r="W29" s="7">
        <f t="shared" si="2"/>
        <v>100000</v>
      </c>
      <c r="X29" s="7">
        <f t="shared" si="3"/>
        <v>96000</v>
      </c>
      <c r="Y29" s="7">
        <f t="shared" si="4"/>
        <v>66666.66666666667</v>
      </c>
      <c r="Z29" s="7">
        <f t="shared" si="5"/>
        <v>66666.66666666667</v>
      </c>
      <c r="AA29" s="7">
        <f t="shared" si="6"/>
        <v>62500</v>
      </c>
      <c r="AB29" s="7">
        <f t="shared" si="7"/>
        <v>62500</v>
      </c>
      <c r="AC29" s="7">
        <f t="shared" si="8"/>
        <v>73333.33333333333</v>
      </c>
      <c r="AD29" s="7">
        <f t="shared" si="9"/>
        <v>51000</v>
      </c>
      <c r="AE29" s="7">
        <f t="shared" si="10"/>
        <v>47500</v>
      </c>
    </row>
    <row r="30" spans="1:31" s="8" customFormat="1" ht="20.25" customHeight="1">
      <c r="A30" s="9" t="s">
        <v>19</v>
      </c>
      <c r="B30" s="4">
        <v>1.5</v>
      </c>
      <c r="C30" s="4">
        <v>1.5</v>
      </c>
      <c r="D30" s="10">
        <v>1.7</v>
      </c>
      <c r="E30" s="4">
        <v>1.5</v>
      </c>
      <c r="F30" s="4">
        <v>1.5</v>
      </c>
      <c r="G30" s="4">
        <v>1.5</v>
      </c>
      <c r="H30" s="4">
        <v>1.6</v>
      </c>
      <c r="I30" s="4">
        <v>1.8</v>
      </c>
      <c r="J30" s="10">
        <v>1.9</v>
      </c>
      <c r="K30" s="10">
        <v>1.5</v>
      </c>
      <c r="L30" s="10">
        <v>132.6</v>
      </c>
      <c r="M30" s="10">
        <v>101.3</v>
      </c>
      <c r="N30" s="10">
        <v>127.5</v>
      </c>
      <c r="O30" s="4">
        <v>131.7</v>
      </c>
      <c r="P30" s="4">
        <v>128.4</v>
      </c>
      <c r="Q30" s="4">
        <v>150</v>
      </c>
      <c r="R30" s="4">
        <v>152</v>
      </c>
      <c r="S30" s="4">
        <v>184.5</v>
      </c>
      <c r="T30" s="10">
        <v>167.6</v>
      </c>
      <c r="U30" s="10">
        <v>89.8</v>
      </c>
      <c r="V30" s="7">
        <f t="shared" si="1"/>
        <v>88399.99999999999</v>
      </c>
      <c r="W30" s="7">
        <f t="shared" si="2"/>
        <v>67533.33333333333</v>
      </c>
      <c r="X30" s="7">
        <f t="shared" si="3"/>
        <v>75000</v>
      </c>
      <c r="Y30" s="7">
        <f t="shared" si="4"/>
        <v>87800</v>
      </c>
      <c r="Z30" s="7">
        <f t="shared" si="5"/>
        <v>85600.00000000001</v>
      </c>
      <c r="AA30" s="7">
        <f t="shared" si="6"/>
        <v>100000</v>
      </c>
      <c r="AB30" s="7">
        <f t="shared" si="7"/>
        <v>95000</v>
      </c>
      <c r="AC30" s="7">
        <f t="shared" si="8"/>
        <v>102500</v>
      </c>
      <c r="AD30" s="7">
        <f t="shared" si="9"/>
        <v>88210.52631578948</v>
      </c>
      <c r="AE30" s="7">
        <f t="shared" si="10"/>
        <v>59866.666666666664</v>
      </c>
    </row>
    <row r="31" spans="1:31" s="11" customFormat="1" ht="20.25" customHeight="1">
      <c r="A31" s="9" t="s">
        <v>20</v>
      </c>
      <c r="B31" s="4">
        <f>SUM(B4:B30)</f>
        <v>2301.3</v>
      </c>
      <c r="C31" s="4">
        <f aca="true" t="shared" si="11" ref="C31:K31">SUM(C4:C30)</f>
        <v>2046.5</v>
      </c>
      <c r="D31" s="10">
        <f t="shared" si="11"/>
        <v>2460.7</v>
      </c>
      <c r="E31" s="10">
        <f t="shared" si="11"/>
        <v>2748.7999999999997</v>
      </c>
      <c r="F31" s="10">
        <f t="shared" si="11"/>
        <v>2615.1</v>
      </c>
      <c r="G31" s="10">
        <f t="shared" si="11"/>
        <v>2390.4</v>
      </c>
      <c r="H31" s="10">
        <f>SUM(H4:H30)</f>
        <v>2451.6</v>
      </c>
      <c r="I31" s="10">
        <f t="shared" si="11"/>
        <v>2752.1000000000004</v>
      </c>
      <c r="J31" s="10">
        <f>SUM(J4:J30)</f>
        <v>2894.2000000000007</v>
      </c>
      <c r="K31" s="10">
        <f t="shared" si="11"/>
        <v>2762.2000000000007</v>
      </c>
      <c r="L31" s="10">
        <f aca="true" t="shared" si="12" ref="L31:U31">SUM(L4:L30)</f>
        <v>92826.09999999999</v>
      </c>
      <c r="M31" s="10">
        <f t="shared" si="12"/>
        <v>95499.70000000001</v>
      </c>
      <c r="N31" s="10">
        <f t="shared" si="12"/>
        <v>117571.7</v>
      </c>
      <c r="O31" s="10">
        <f t="shared" si="12"/>
        <v>135024.30000000002</v>
      </c>
      <c r="P31" s="10">
        <f t="shared" si="12"/>
        <v>126367.99999999999</v>
      </c>
      <c r="Q31" s="10">
        <f t="shared" si="12"/>
        <v>113569.5</v>
      </c>
      <c r="R31" s="10">
        <f t="shared" si="12"/>
        <v>124866.69999999998</v>
      </c>
      <c r="S31" s="10">
        <f t="shared" si="12"/>
        <v>140804.49999999997</v>
      </c>
      <c r="T31" s="10">
        <f t="shared" si="12"/>
        <v>144288.9</v>
      </c>
      <c r="U31" s="10">
        <f t="shared" si="12"/>
        <v>140603.49999999997</v>
      </c>
      <c r="V31" s="7">
        <f t="shared" si="1"/>
        <v>40336.375092339105</v>
      </c>
      <c r="W31" s="7">
        <f t="shared" si="2"/>
        <v>46664.89127779136</v>
      </c>
      <c r="X31" s="7">
        <f t="shared" si="3"/>
        <v>47779.778111919375</v>
      </c>
      <c r="Y31" s="7">
        <f t="shared" si="4"/>
        <v>49121.180151338776</v>
      </c>
      <c r="Z31" s="7">
        <f t="shared" si="5"/>
        <v>48322.43508852434</v>
      </c>
      <c r="AA31" s="7">
        <f t="shared" si="6"/>
        <v>47510.66767068273</v>
      </c>
      <c r="AB31" s="7">
        <f t="shared" si="7"/>
        <v>50932.737803883174</v>
      </c>
      <c r="AC31" s="7">
        <f t="shared" si="8"/>
        <v>51162.56676719594</v>
      </c>
      <c r="AD31" s="7">
        <f t="shared" si="9"/>
        <v>49854.50210766359</v>
      </c>
      <c r="AE31" s="7">
        <f t="shared" si="10"/>
        <v>50902.722467598265</v>
      </c>
    </row>
  </sheetData>
  <sheetProtection/>
  <mergeCells count="6">
    <mergeCell ref="L1:U1"/>
    <mergeCell ref="V1:AE1"/>
    <mergeCell ref="A2:A3"/>
    <mergeCell ref="B2:K2"/>
    <mergeCell ref="L2:U2"/>
    <mergeCell ref="V2:AE2"/>
  </mergeCells>
  <printOptions horizontalCentered="1"/>
  <pageMargins left="0.2" right="0.19" top="0.25" bottom="0.25" header="0.5" footer="0.5"/>
  <pageSetup horizontalDpi="600" verticalDpi="600" orientation="landscape" paperSize="9" scale="85" r:id="rId1"/>
  <colBreaks count="2" manualBreakCount="2">
    <brk id="11" max="30" man="1"/>
    <brk id="21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Suseendra</dc:creator>
  <cp:keywords/>
  <dc:description/>
  <cp:lastModifiedBy>dell</cp:lastModifiedBy>
  <cp:lastPrinted>2013-02-27T06:36:49Z</cp:lastPrinted>
  <dcterms:created xsi:type="dcterms:W3CDTF">2004-07-21T05:14:28Z</dcterms:created>
  <dcterms:modified xsi:type="dcterms:W3CDTF">2014-03-25T06:10:17Z</dcterms:modified>
  <cp:category/>
  <cp:version/>
  <cp:contentType/>
  <cp:contentStatus/>
</cp:coreProperties>
</file>