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Other Pulses" sheetId="1" r:id="rId1"/>
  </sheets>
  <definedNames>
    <definedName name="_xlnm.Print_Area" localSheetId="0">'Other Pulses'!$A$1:$AE$34</definedName>
    <definedName name="_xlnm.Print_Titles" localSheetId="0">'Other Pulses'!$A:$A,'Other Pulses'!#REF!</definedName>
  </definedNames>
  <calcPr calcId="125725"/>
</workbook>
</file>

<file path=xl/calcChain.xml><?xml version="1.0" encoding="utf-8"?>
<calcChain xmlns="http://schemas.openxmlformats.org/spreadsheetml/2006/main">
  <c r="U50" i="1"/>
  <c r="T50"/>
  <c r="S50"/>
  <c r="R50"/>
  <c r="Q50"/>
  <c r="P50"/>
  <c r="O50"/>
  <c r="N50"/>
  <c r="M50"/>
  <c r="L50"/>
  <c r="V50" s="1"/>
  <c r="K50"/>
  <c r="J50"/>
  <c r="I50"/>
  <c r="H50"/>
  <c r="G50"/>
  <c r="F50"/>
  <c r="E50"/>
  <c r="D50"/>
  <c r="C50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E32"/>
  <c r="AD32"/>
  <c r="AC32"/>
  <c r="AB32"/>
  <c r="AA32"/>
  <c r="Z32"/>
  <c r="Y32"/>
  <c r="X32"/>
  <c r="W32"/>
  <c r="V32"/>
  <c r="AE31"/>
  <c r="AD31"/>
  <c r="AC31"/>
  <c r="AB31"/>
  <c r="AA31"/>
  <c r="Z31"/>
  <c r="Y31"/>
  <c r="X31"/>
  <c r="W31"/>
  <c r="V31"/>
  <c r="AE30"/>
  <c r="AD30"/>
  <c r="AC30"/>
  <c r="AB30"/>
  <c r="AA30"/>
  <c r="Z30"/>
  <c r="Y30"/>
  <c r="X30"/>
  <c r="W30"/>
  <c r="V30"/>
  <c r="AE29"/>
  <c r="AD29"/>
  <c r="AC29"/>
  <c r="AB29"/>
  <c r="AA29"/>
  <c r="Z29"/>
  <c r="Y29"/>
  <c r="X29"/>
  <c r="W29"/>
  <c r="V29"/>
  <c r="AE28"/>
  <c r="AD28"/>
  <c r="AC28"/>
  <c r="AB28"/>
  <c r="AA28"/>
  <c r="Z28"/>
  <c r="Y28"/>
  <c r="X28"/>
  <c r="W28"/>
  <c r="V28"/>
  <c r="AE27"/>
  <c r="AD27"/>
  <c r="AC27"/>
  <c r="AB27"/>
  <c r="AA27"/>
  <c r="Z27"/>
  <c r="Y27"/>
  <c r="X27"/>
  <c r="W27"/>
  <c r="V27"/>
  <c r="AE26"/>
  <c r="AD26"/>
  <c r="AC26"/>
  <c r="AB26"/>
  <c r="AA26"/>
  <c r="Z26"/>
  <c r="Y26"/>
  <c r="X26"/>
  <c r="W26"/>
  <c r="V26"/>
  <c r="AE25"/>
  <c r="AD25"/>
  <c r="AC25"/>
  <c r="AB25"/>
  <c r="AA25"/>
  <c r="Z25"/>
  <c r="Y25"/>
  <c r="X25"/>
  <c r="W25"/>
  <c r="V25"/>
  <c r="AE24"/>
  <c r="AD24"/>
  <c r="AC24"/>
  <c r="AB24"/>
  <c r="AA24"/>
  <c r="Z24"/>
  <c r="Y24"/>
  <c r="X24"/>
  <c r="W24"/>
  <c r="V24"/>
  <c r="AE23"/>
  <c r="AD23"/>
  <c r="AC23"/>
  <c r="AB23"/>
  <c r="AA23"/>
  <c r="Z23"/>
  <c r="Y23"/>
  <c r="X23"/>
  <c r="W23"/>
  <c r="V23"/>
  <c r="AE22"/>
  <c r="AD22"/>
  <c r="AC22"/>
  <c r="AB22"/>
  <c r="AA22"/>
  <c r="Z22"/>
  <c r="Y22"/>
  <c r="X22"/>
  <c r="W22"/>
  <c r="V22"/>
  <c r="AE21"/>
  <c r="AD21"/>
  <c r="AC21"/>
  <c r="AB21"/>
  <c r="AA21"/>
  <c r="Z21"/>
  <c r="Y21"/>
  <c r="X21"/>
  <c r="W21"/>
  <c r="V21"/>
  <c r="AE20"/>
  <c r="AD20"/>
  <c r="AC20"/>
  <c r="AB20"/>
  <c r="AA20"/>
  <c r="Z20"/>
  <c r="Y20"/>
  <c r="X20"/>
  <c r="W20"/>
  <c r="V20"/>
  <c r="AE19"/>
  <c r="AD19"/>
  <c r="AC19"/>
  <c r="AB19"/>
  <c r="AA19"/>
  <c r="Z19"/>
  <c r="Y19"/>
  <c r="X19"/>
  <c r="W19"/>
  <c r="V19"/>
  <c r="AE18"/>
  <c r="AD18"/>
  <c r="AC18"/>
  <c r="AB18"/>
  <c r="AA18"/>
  <c r="Z18"/>
  <c r="Y18"/>
  <c r="X18"/>
  <c r="W18"/>
  <c r="V18"/>
  <c r="AE17"/>
  <c r="AD17"/>
  <c r="AC17"/>
  <c r="AB17"/>
  <c r="AA17"/>
  <c r="Z17"/>
  <c r="Y17"/>
  <c r="X17"/>
  <c r="W17"/>
  <c r="V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AE14"/>
  <c r="AD14"/>
  <c r="AC14"/>
  <c r="AB14"/>
  <c r="AA14"/>
  <c r="Z14"/>
  <c r="Y14"/>
  <c r="X14"/>
  <c r="W14"/>
  <c r="V14"/>
  <c r="AE13"/>
  <c r="AD13"/>
  <c r="AC13"/>
  <c r="AB13"/>
  <c r="AA13"/>
  <c r="Z13"/>
  <c r="Y13"/>
  <c r="X13"/>
  <c r="W13"/>
  <c r="V13"/>
  <c r="AE12"/>
  <c r="AD12"/>
  <c r="AC12"/>
  <c r="AB12"/>
  <c r="AA12"/>
  <c r="Z12"/>
  <c r="Y12"/>
  <c r="X12"/>
  <c r="W12"/>
  <c r="V12"/>
  <c r="AE11"/>
  <c r="AD11"/>
  <c r="AC11"/>
  <c r="AB11"/>
  <c r="AA11"/>
  <c r="Z11"/>
  <c r="Y11"/>
  <c r="X11"/>
  <c r="W11"/>
  <c r="V11"/>
  <c r="AE10"/>
  <c r="AD10"/>
  <c r="AC10"/>
  <c r="AB10"/>
  <c r="AA10"/>
  <c r="Z10"/>
  <c r="Y10"/>
  <c r="X10"/>
  <c r="W10"/>
  <c r="V10"/>
  <c r="AE9"/>
  <c r="AD9"/>
  <c r="AC9"/>
  <c r="AB9"/>
  <c r="AA9"/>
  <c r="Z9"/>
  <c r="Y9"/>
  <c r="X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AE6"/>
  <c r="AD6"/>
  <c r="AC6"/>
  <c r="AB6"/>
  <c r="AA6"/>
  <c r="Z6"/>
  <c r="Y6"/>
  <c r="X6"/>
  <c r="W6"/>
  <c r="V6"/>
  <c r="AE5"/>
  <c r="AD5"/>
  <c r="AC5"/>
  <c r="AB5"/>
  <c r="AA5"/>
  <c r="Z5"/>
  <c r="Y5"/>
  <c r="X5"/>
  <c r="W5"/>
  <c r="V5"/>
  <c r="V33" l="1"/>
  <c r="X33"/>
  <c r="Z33"/>
  <c r="AB33"/>
  <c r="AD33"/>
  <c r="W50"/>
  <c r="Y50"/>
  <c r="AA50"/>
  <c r="AC50"/>
  <c r="AE50"/>
  <c r="W33"/>
  <c r="Y33"/>
  <c r="AA33"/>
  <c r="AC33"/>
  <c r="AE33"/>
  <c r="X50"/>
  <c r="Z50"/>
  <c r="AB50"/>
  <c r="AD50"/>
</calcChain>
</file>

<file path=xl/sharedStrings.xml><?xml version="1.0" encoding="utf-8"?>
<sst xmlns="http://schemas.openxmlformats.org/spreadsheetml/2006/main" count="68" uniqueCount="48">
  <si>
    <r>
      <t xml:space="preserve">Estimates of Area of  </t>
    </r>
    <r>
      <rPr>
        <b/>
        <sz val="12"/>
        <rFont val="Arial"/>
        <family val="2"/>
      </rPr>
      <t xml:space="preserve">Othe Pulses </t>
    </r>
  </si>
  <si>
    <r>
      <t xml:space="preserve">Estimates of Production of  </t>
    </r>
    <r>
      <rPr>
        <b/>
        <sz val="12"/>
        <rFont val="Arial"/>
        <family val="2"/>
      </rPr>
      <t xml:space="preserve">Other Pulses </t>
    </r>
  </si>
  <si>
    <r>
      <t xml:space="preserve">Estimates of Yield of  </t>
    </r>
    <r>
      <rPr>
        <b/>
        <sz val="12"/>
        <rFont val="Arial"/>
        <family val="2"/>
      </rPr>
      <t xml:space="preserve">Other Pulses </t>
    </r>
  </si>
  <si>
    <t>State/ UT</t>
  </si>
  <si>
    <t>Area  ( 000 Hectares)</t>
  </si>
  <si>
    <t>Production ( 000 Tonnes)</t>
  </si>
  <si>
    <t>Yield (Kg./Hectare)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</si>
  <si>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</si>
  <si>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</si>
  <si>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</si>
  <si>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</si>
  <si>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</si>
  <si>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</si>
  <si>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</si>
  <si>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</si>
  <si>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</si>
  <si>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</si>
  <si>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</si>
  <si>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Assam</t>
  </si>
  <si>
    <t xml:space="preserve">Bihar </t>
  </si>
  <si>
    <t xml:space="preserve">Goa </t>
  </si>
  <si>
    <t>Gujarat</t>
  </si>
  <si>
    <t>Haryana</t>
  </si>
  <si>
    <t xml:space="preserve">Himachal Pradesh  </t>
  </si>
  <si>
    <t>Jammu &amp; Kashmir</t>
  </si>
  <si>
    <t>Karnataka</t>
  </si>
  <si>
    <t>Kerala</t>
  </si>
  <si>
    <t>Madhya Pradesh</t>
  </si>
  <si>
    <t>Maharashtra</t>
  </si>
  <si>
    <t>Manipur</t>
  </si>
  <si>
    <t xml:space="preserve">Meghalaya   </t>
  </si>
  <si>
    <t xml:space="preserve">Mizoram </t>
  </si>
  <si>
    <t xml:space="preserve">Nagaland  </t>
  </si>
  <si>
    <t>Orissa</t>
  </si>
  <si>
    <t>Punjab</t>
  </si>
  <si>
    <t>Rajasthan</t>
  </si>
  <si>
    <t xml:space="preserve">Sikkim  </t>
  </si>
  <si>
    <t>Tamil Nadu</t>
  </si>
  <si>
    <t xml:space="preserve">Tripura  </t>
  </si>
  <si>
    <t>Uttar Pradesh</t>
  </si>
  <si>
    <t xml:space="preserve">West Bengal  </t>
  </si>
  <si>
    <t xml:space="preserve">D &amp; N Haveli </t>
  </si>
  <si>
    <t>Pondicherry</t>
  </si>
  <si>
    <t>A.&amp; N. Island</t>
  </si>
  <si>
    <t>Delhi</t>
  </si>
  <si>
    <t>All India</t>
  </si>
  <si>
    <t xml:space="preserve">                            Concluded)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</si>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</sst>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164" fontId="2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/>
    <xf numFmtId="164" fontId="2" fillId="0" borderId="6" xfId="0" applyNumberFormat="1" applyFont="1" applyBorder="1" applyAlignment="1">
      <alignment horizontal="right"/>
    </xf>
    <xf numFmtId="1" fontId="2" fillId="0" borderId="6" xfId="0" applyNumberFormat="1" applyFont="1" applyBorder="1"/>
    <xf numFmtId="164" fontId="4" fillId="0" borderId="6" xfId="0" applyNumberFormat="1" applyFont="1" applyBorder="1"/>
    <xf numFmtId="164" fontId="2" fillId="0" borderId="6" xfId="0" applyNumberFormat="1" applyFont="1" applyBorder="1" applyAlignment="1"/>
    <xf numFmtId="164" fontId="2" fillId="0" borderId="6" xfId="1" applyNumberFormat="1" applyFont="1" applyBorder="1" applyAlignment="1">
      <alignment horizontal="right"/>
    </xf>
    <xf numFmtId="0" fontId="2" fillId="0" borderId="6" xfId="0" applyFont="1" applyBorder="1" applyAlignment="1"/>
    <xf numFmtId="164" fontId="4" fillId="0" borderId="6" xfId="0" applyNumberFormat="1" applyFont="1" applyBorder="1" applyAlignment="1">
      <alignment horizontal="right"/>
    </xf>
    <xf numFmtId="164" fontId="2" fillId="0" borderId="6" xfId="1" applyNumberFormat="1" applyFont="1" applyBorder="1" applyAlignment="1"/>
    <xf numFmtId="164" fontId="2" fillId="0" borderId="0" xfId="0" applyNumberFormat="1" applyFont="1" applyAlignment="1">
      <alignment horizontal="right"/>
    </xf>
    <xf numFmtId="164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view="pageBreakPreview" zoomScaleNormal="80" zoomScaleSheetLayoutView="100" workbookViewId="0">
      <pane xSplit="1" ySplit="4" topLeftCell="B5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5"/>
  <cols>
    <col min="1" max="1" width="20.5703125" style="2" customWidth="1"/>
    <col min="2" max="31" width="15.28515625" style="2" customWidth="1"/>
    <col min="32" max="16384" width="9.140625" style="2"/>
  </cols>
  <sheetData>
    <row r="1" spans="1:31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20" t="s">
        <v>1</v>
      </c>
      <c r="M1" s="20"/>
      <c r="N1" s="20"/>
      <c r="O1" s="20"/>
      <c r="P1" s="20"/>
      <c r="Q1" s="20"/>
      <c r="R1" s="20"/>
      <c r="S1" s="20"/>
      <c r="T1" s="20"/>
      <c r="U1" s="1"/>
      <c r="V1" s="20" t="s">
        <v>2</v>
      </c>
      <c r="W1" s="20"/>
      <c r="X1" s="20"/>
      <c r="Y1" s="20"/>
      <c r="Z1" s="20"/>
      <c r="AA1" s="20"/>
      <c r="AB1" s="20"/>
      <c r="AC1" s="20"/>
      <c r="AD1" s="20"/>
      <c r="AE1" s="1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3"/>
      <c r="V2" s="4"/>
      <c r="W2" s="4"/>
      <c r="X2" s="4"/>
      <c r="Y2" s="4"/>
      <c r="AE2" s="3"/>
    </row>
    <row r="3" spans="1:31">
      <c r="A3" s="21" t="s">
        <v>3</v>
      </c>
      <c r="B3" s="23" t="s">
        <v>4</v>
      </c>
      <c r="C3" s="24"/>
      <c r="D3" s="24"/>
      <c r="E3" s="24"/>
      <c r="F3" s="24"/>
      <c r="G3" s="24"/>
      <c r="H3" s="24"/>
      <c r="I3" s="24"/>
      <c r="J3" s="24"/>
      <c r="K3" s="25"/>
      <c r="L3" s="23" t="s">
        <v>5</v>
      </c>
      <c r="M3" s="24"/>
      <c r="N3" s="24"/>
      <c r="O3" s="24"/>
      <c r="P3" s="24"/>
      <c r="Q3" s="24"/>
      <c r="R3" s="24"/>
      <c r="S3" s="24"/>
      <c r="T3" s="24"/>
      <c r="U3" s="25"/>
      <c r="V3" s="26" t="s">
        <v>6</v>
      </c>
      <c r="W3" s="26"/>
      <c r="X3" s="26"/>
      <c r="Y3" s="26"/>
      <c r="Z3" s="26"/>
      <c r="AA3" s="26"/>
      <c r="AB3" s="26"/>
      <c r="AC3" s="26"/>
      <c r="AD3" s="26"/>
      <c r="AE3" s="26"/>
    </row>
    <row r="4" spans="1:31" ht="31.5" customHeight="1">
      <c r="A4" s="22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5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5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12</v>
      </c>
      <c r="AB4" s="6" t="s">
        <v>13</v>
      </c>
      <c r="AC4" s="6" t="s">
        <v>14</v>
      </c>
      <c r="AD4" s="6" t="s">
        <v>15</v>
      </c>
      <c r="AE4" s="6" t="s">
        <v>16</v>
      </c>
    </row>
    <row r="5" spans="1:31" ht="24.95" customHeight="1">
      <c r="A5" s="7" t="s">
        <v>17</v>
      </c>
      <c r="B5" s="8">
        <v>1057.3</v>
      </c>
      <c r="C5" s="8">
        <v>1089.0999999999999</v>
      </c>
      <c r="D5" s="8">
        <v>1001.3</v>
      </c>
      <c r="E5" s="8">
        <v>1108.7</v>
      </c>
      <c r="F5" s="8">
        <v>1179.3</v>
      </c>
      <c r="G5" s="8">
        <v>1090.4000000000001</v>
      </c>
      <c r="H5" s="8">
        <v>1091.3</v>
      </c>
      <c r="I5" s="8">
        <v>1140.2</v>
      </c>
      <c r="J5" s="8">
        <v>1167.0999999999999</v>
      </c>
      <c r="K5" s="8">
        <v>1143.8</v>
      </c>
      <c r="L5" s="8">
        <v>164.3</v>
      </c>
      <c r="M5" s="8">
        <v>172</v>
      </c>
      <c r="N5" s="8">
        <v>146.19999999999999</v>
      </c>
      <c r="O5" s="8">
        <v>156.30000000000001</v>
      </c>
      <c r="P5" s="8">
        <v>362.6</v>
      </c>
      <c r="Q5" s="8">
        <v>312.5</v>
      </c>
      <c r="R5" s="8">
        <v>243</v>
      </c>
      <c r="S5" s="8">
        <v>236.9</v>
      </c>
      <c r="T5" s="8">
        <v>344.1</v>
      </c>
      <c r="U5" s="8">
        <v>340.7</v>
      </c>
      <c r="V5" s="9">
        <f t="shared" ref="V5:AE30" si="0">L5/B5*1000</f>
        <v>155.39581954033864</v>
      </c>
      <c r="W5" s="9">
        <f t="shared" si="0"/>
        <v>157.92856487007623</v>
      </c>
      <c r="X5" s="9">
        <f t="shared" si="0"/>
        <v>146.01018675721562</v>
      </c>
      <c r="Y5" s="9">
        <f t="shared" si="0"/>
        <v>140.97591774149907</v>
      </c>
      <c r="Z5" s="9">
        <f t="shared" si="0"/>
        <v>307.47053336725179</v>
      </c>
      <c r="AA5" s="9">
        <f t="shared" si="0"/>
        <v>286.59207630227434</v>
      </c>
      <c r="AB5" s="9">
        <f t="shared" si="0"/>
        <v>222.67020984147348</v>
      </c>
      <c r="AC5" s="9">
        <f t="shared" si="0"/>
        <v>207.7705665672689</v>
      </c>
      <c r="AD5" s="9">
        <f t="shared" si="0"/>
        <v>294.83334761374351</v>
      </c>
      <c r="AE5" s="9">
        <f t="shared" si="0"/>
        <v>297.86675992306351</v>
      </c>
    </row>
    <row r="6" spans="1:31" ht="24.95" customHeight="1">
      <c r="A6" s="7" t="s">
        <v>18</v>
      </c>
      <c r="B6" s="8">
        <v>79</v>
      </c>
      <c r="C6" s="8">
        <v>82</v>
      </c>
      <c r="D6" s="10">
        <v>85.1</v>
      </c>
      <c r="E6" s="8">
        <v>87.6</v>
      </c>
      <c r="F6" s="8">
        <v>79</v>
      </c>
      <c r="G6" s="8">
        <v>80.400000000000006</v>
      </c>
      <c r="H6" s="8">
        <v>89</v>
      </c>
      <c r="I6" s="8">
        <v>86.3</v>
      </c>
      <c r="J6" s="8">
        <v>89</v>
      </c>
      <c r="K6" s="8">
        <v>82.3</v>
      </c>
      <c r="L6" s="11">
        <v>32.4</v>
      </c>
      <c r="M6" s="11">
        <v>33.700000000000003</v>
      </c>
      <c r="N6" s="10">
        <v>28.4</v>
      </c>
      <c r="O6" s="8">
        <v>32.799999999999997</v>
      </c>
      <c r="P6" s="8">
        <v>28.4</v>
      </c>
      <c r="Q6" s="12">
        <v>27</v>
      </c>
      <c r="R6" s="12">
        <v>42.5</v>
      </c>
      <c r="S6" s="12">
        <v>39.4</v>
      </c>
      <c r="T6" s="12">
        <v>34.700000000000003</v>
      </c>
      <c r="U6" s="8">
        <v>30.4</v>
      </c>
      <c r="V6" s="9">
        <f t="shared" si="0"/>
        <v>410.12658227848095</v>
      </c>
      <c r="W6" s="9">
        <f t="shared" si="0"/>
        <v>410.97560975609758</v>
      </c>
      <c r="X6" s="9">
        <f t="shared" si="0"/>
        <v>333.72502937720327</v>
      </c>
      <c r="Y6" s="9">
        <f t="shared" si="0"/>
        <v>374.42922374429224</v>
      </c>
      <c r="Z6" s="9">
        <f t="shared" si="0"/>
        <v>359.4936708860759</v>
      </c>
      <c r="AA6" s="9">
        <f t="shared" si="0"/>
        <v>335.82089552238801</v>
      </c>
      <c r="AB6" s="9">
        <f t="shared" si="0"/>
        <v>477.52808988764048</v>
      </c>
      <c r="AC6" s="9">
        <f t="shared" si="0"/>
        <v>456.54692931633832</v>
      </c>
      <c r="AD6" s="9">
        <f t="shared" si="0"/>
        <v>389.88764044943827</v>
      </c>
      <c r="AE6" s="9">
        <f t="shared" si="0"/>
        <v>369.38031591737547</v>
      </c>
    </row>
    <row r="7" spans="1:31" ht="24.95" customHeight="1">
      <c r="A7" s="7" t="s">
        <v>19</v>
      </c>
      <c r="B7" s="10">
        <v>1469.4</v>
      </c>
      <c r="C7" s="10">
        <v>1186.2</v>
      </c>
      <c r="D7" s="10">
        <v>1176.3</v>
      </c>
      <c r="E7" s="10">
        <v>1235.0999999999999</v>
      </c>
      <c r="F7" s="10">
        <v>1250.0999999999999</v>
      </c>
      <c r="G7" s="10">
        <v>1207.9000000000001</v>
      </c>
      <c r="H7" s="10">
        <v>1078.4000000000001</v>
      </c>
      <c r="I7" s="10">
        <v>1178</v>
      </c>
      <c r="J7" s="10">
        <v>1198.8</v>
      </c>
      <c r="K7" s="10">
        <v>1184</v>
      </c>
      <c r="L7" s="10">
        <v>681.8</v>
      </c>
      <c r="M7" s="10">
        <v>879.8</v>
      </c>
      <c r="N7" s="10">
        <v>702</v>
      </c>
      <c r="O7" s="10">
        <v>806</v>
      </c>
      <c r="P7" s="10">
        <v>678.6</v>
      </c>
      <c r="Q7" s="10">
        <v>659.6</v>
      </c>
      <c r="R7" s="10">
        <v>395.3</v>
      </c>
      <c r="S7" s="10">
        <v>494.6</v>
      </c>
      <c r="T7" s="10">
        <v>621.9</v>
      </c>
      <c r="U7" s="10">
        <v>615.6</v>
      </c>
      <c r="V7" s="9">
        <f t="shared" si="0"/>
        <v>463.99891112018503</v>
      </c>
      <c r="W7" s="9">
        <f t="shared" si="0"/>
        <v>741.69617265216652</v>
      </c>
      <c r="X7" s="9">
        <f t="shared" si="0"/>
        <v>596.78653404743682</v>
      </c>
      <c r="Y7" s="9">
        <f t="shared" si="0"/>
        <v>652.57873856367905</v>
      </c>
      <c r="Z7" s="9">
        <f t="shared" si="0"/>
        <v>542.8365730741541</v>
      </c>
      <c r="AA7" s="9">
        <f t="shared" si="0"/>
        <v>546.07169467671156</v>
      </c>
      <c r="AB7" s="9">
        <f t="shared" si="0"/>
        <v>366.56157270029672</v>
      </c>
      <c r="AC7" s="9">
        <f t="shared" si="0"/>
        <v>419.86417657045843</v>
      </c>
      <c r="AD7" s="9">
        <f t="shared" si="0"/>
        <v>518.76876876876872</v>
      </c>
      <c r="AE7" s="9">
        <f t="shared" si="0"/>
        <v>519.93243243243251</v>
      </c>
    </row>
    <row r="8" spans="1:31" ht="24.95" customHeight="1">
      <c r="A8" s="7" t="s">
        <v>20</v>
      </c>
      <c r="B8" s="8"/>
      <c r="C8" s="8"/>
      <c r="D8" s="10"/>
      <c r="E8" s="8"/>
      <c r="F8" s="8"/>
      <c r="G8" s="8"/>
      <c r="H8" s="8"/>
      <c r="I8" s="8"/>
      <c r="J8" s="8"/>
      <c r="K8" s="8"/>
      <c r="L8" s="11"/>
      <c r="M8" s="11"/>
      <c r="N8" s="10"/>
      <c r="O8" s="8"/>
      <c r="P8" s="8"/>
      <c r="Q8" s="12"/>
      <c r="R8" s="12"/>
      <c r="S8" s="12"/>
      <c r="T8" s="12"/>
      <c r="U8" s="8"/>
      <c r="V8" s="9" t="e">
        <f t="shared" si="0"/>
        <v>#DIV/0!</v>
      </c>
      <c r="W8" s="9" t="e">
        <f t="shared" si="0"/>
        <v>#DIV/0!</v>
      </c>
      <c r="X8" s="9" t="e">
        <f t="shared" si="0"/>
        <v>#DIV/0!</v>
      </c>
      <c r="Y8" s="9" t="e">
        <f t="shared" si="0"/>
        <v>#DIV/0!</v>
      </c>
      <c r="Z8" s="9" t="e">
        <f t="shared" si="0"/>
        <v>#DIV/0!</v>
      </c>
      <c r="AA8" s="9" t="e">
        <f t="shared" si="0"/>
        <v>#DIV/0!</v>
      </c>
      <c r="AB8" s="9" t="e">
        <f t="shared" si="0"/>
        <v>#DIV/0!</v>
      </c>
      <c r="AC8" s="9" t="e">
        <f t="shared" si="0"/>
        <v>#DIV/0!</v>
      </c>
      <c r="AD8" s="9" t="e">
        <f t="shared" si="0"/>
        <v>#DIV/0!</v>
      </c>
      <c r="AE8" s="9" t="e">
        <f t="shared" si="0"/>
        <v>#DIV/0!</v>
      </c>
    </row>
    <row r="9" spans="1:31" ht="24.95" customHeight="1">
      <c r="A9" s="7" t="s">
        <v>21</v>
      </c>
      <c r="B9" s="8">
        <v>279.8</v>
      </c>
      <c r="C9" s="8">
        <v>287.3</v>
      </c>
      <c r="D9" s="8">
        <v>297.8</v>
      </c>
      <c r="E9" s="8">
        <v>279.8</v>
      </c>
      <c r="F9" s="8">
        <v>284.3</v>
      </c>
      <c r="G9" s="8">
        <v>286</v>
      </c>
      <c r="H9" s="8">
        <v>259.60000000000002</v>
      </c>
      <c r="I9" s="8">
        <v>265.7</v>
      </c>
      <c r="J9" s="8">
        <v>148.9</v>
      </c>
      <c r="K9" s="8">
        <v>268.60000000000002</v>
      </c>
      <c r="L9" s="8">
        <v>72.099999999999994</v>
      </c>
      <c r="M9" s="8">
        <v>86.7</v>
      </c>
      <c r="N9" s="8">
        <v>63.3</v>
      </c>
      <c r="O9" s="8">
        <v>66.099999999999994</v>
      </c>
      <c r="P9" s="8">
        <v>80.5</v>
      </c>
      <c r="Q9" s="8">
        <v>76.599999999999994</v>
      </c>
      <c r="R9" s="8">
        <v>50.1</v>
      </c>
      <c r="S9" s="8">
        <v>69.2</v>
      </c>
      <c r="T9" s="8">
        <v>39.299999999999997</v>
      </c>
      <c r="U9" s="8">
        <v>78.5</v>
      </c>
      <c r="V9" s="9">
        <f t="shared" si="0"/>
        <v>257.68406004288772</v>
      </c>
      <c r="W9" s="9">
        <f t="shared" si="0"/>
        <v>301.77514792899404</v>
      </c>
      <c r="X9" s="9">
        <f t="shared" si="0"/>
        <v>212.55876427132304</v>
      </c>
      <c r="Y9" s="9">
        <f t="shared" si="0"/>
        <v>236.24017155110792</v>
      </c>
      <c r="Z9" s="9">
        <f t="shared" si="0"/>
        <v>283.1516004220893</v>
      </c>
      <c r="AA9" s="9">
        <f t="shared" si="0"/>
        <v>267.83216783216778</v>
      </c>
      <c r="AB9" s="9">
        <f t="shared" si="0"/>
        <v>192.98921417565484</v>
      </c>
      <c r="AC9" s="9">
        <f t="shared" si="0"/>
        <v>260.44410989838167</v>
      </c>
      <c r="AD9" s="9">
        <f t="shared" si="0"/>
        <v>263.93552719946268</v>
      </c>
      <c r="AE9" s="9">
        <f t="shared" si="0"/>
        <v>292.25614296351449</v>
      </c>
    </row>
    <row r="10" spans="1:31" ht="24.95" customHeight="1">
      <c r="A10" s="7" t="s">
        <v>22</v>
      </c>
      <c r="B10" s="10">
        <v>89.3</v>
      </c>
      <c r="C10" s="10">
        <v>127</v>
      </c>
      <c r="D10" s="10">
        <v>68</v>
      </c>
      <c r="E10" s="10">
        <v>91.6</v>
      </c>
      <c r="F10" s="10">
        <v>85.8</v>
      </c>
      <c r="G10" s="10">
        <v>83.2</v>
      </c>
      <c r="H10" s="10">
        <v>87.9</v>
      </c>
      <c r="I10" s="10">
        <v>79.099999999999994</v>
      </c>
      <c r="J10" s="10">
        <v>72</v>
      </c>
      <c r="K10" s="10">
        <v>78.2</v>
      </c>
      <c r="L10" s="10">
        <v>31.1</v>
      </c>
      <c r="M10" s="10">
        <v>38</v>
      </c>
      <c r="N10" s="10">
        <v>22.1</v>
      </c>
      <c r="O10" s="10">
        <v>40.299999999999997</v>
      </c>
      <c r="P10" s="10">
        <v>35</v>
      </c>
      <c r="Q10" s="10">
        <v>33.299999999999997</v>
      </c>
      <c r="R10" s="10">
        <v>33.200000000000003</v>
      </c>
      <c r="S10" s="10">
        <v>31.1</v>
      </c>
      <c r="T10" s="10">
        <v>28.9</v>
      </c>
      <c r="U10" s="10">
        <v>43</v>
      </c>
      <c r="V10" s="9">
        <f t="shared" si="0"/>
        <v>348.26427771556558</v>
      </c>
      <c r="W10" s="9">
        <f t="shared" si="0"/>
        <v>299.21259842519686</v>
      </c>
      <c r="X10" s="9">
        <f t="shared" si="0"/>
        <v>325</v>
      </c>
      <c r="Y10" s="9">
        <f t="shared" si="0"/>
        <v>439.95633187772927</v>
      </c>
      <c r="Z10" s="9">
        <f t="shared" si="0"/>
        <v>407.92540792540791</v>
      </c>
      <c r="AA10" s="9">
        <f t="shared" si="0"/>
        <v>400.24038461538458</v>
      </c>
      <c r="AB10" s="9">
        <f t="shared" si="0"/>
        <v>377.70193401592724</v>
      </c>
      <c r="AC10" s="9">
        <f t="shared" si="0"/>
        <v>393.173198482933</v>
      </c>
      <c r="AD10" s="9">
        <f t="shared" si="0"/>
        <v>401.38888888888886</v>
      </c>
      <c r="AE10" s="9">
        <f t="shared" si="0"/>
        <v>549.87212276214836</v>
      </c>
    </row>
    <row r="11" spans="1:31" ht="24.95" customHeight="1">
      <c r="A11" s="13" t="s">
        <v>23</v>
      </c>
      <c r="B11" s="10">
        <v>38.1</v>
      </c>
      <c r="C11" s="10">
        <v>38.700000000000003</v>
      </c>
      <c r="D11" s="10">
        <v>44.2</v>
      </c>
      <c r="E11" s="10">
        <v>45.1</v>
      </c>
      <c r="F11" s="10">
        <v>44.1</v>
      </c>
      <c r="G11" s="10">
        <v>44.9</v>
      </c>
      <c r="H11" s="10">
        <v>42.9</v>
      </c>
      <c r="I11" s="10">
        <v>45.8</v>
      </c>
      <c r="J11" s="10">
        <v>39.799999999999997</v>
      </c>
      <c r="K11" s="10">
        <v>40.5</v>
      </c>
      <c r="L11" s="10">
        <v>11.2</v>
      </c>
      <c r="M11" s="10">
        <v>11.7</v>
      </c>
      <c r="N11" s="10">
        <v>14.2</v>
      </c>
      <c r="O11" s="10">
        <v>15.3</v>
      </c>
      <c r="P11" s="10">
        <v>15</v>
      </c>
      <c r="Q11" s="10">
        <v>15.2</v>
      </c>
      <c r="R11" s="10">
        <v>14.3</v>
      </c>
      <c r="S11" s="10">
        <v>14.7</v>
      </c>
      <c r="T11" s="10">
        <v>13</v>
      </c>
      <c r="U11" s="10">
        <v>14.8</v>
      </c>
      <c r="V11" s="9">
        <f t="shared" si="0"/>
        <v>293.96325459317586</v>
      </c>
      <c r="W11" s="9">
        <f t="shared" si="0"/>
        <v>302.32558139534882</v>
      </c>
      <c r="X11" s="9">
        <f t="shared" si="0"/>
        <v>321.26696832579182</v>
      </c>
      <c r="Y11" s="9">
        <f t="shared" si="0"/>
        <v>339.24611973392462</v>
      </c>
      <c r="Z11" s="9">
        <f t="shared" si="0"/>
        <v>340.13605442176868</v>
      </c>
      <c r="AA11" s="9">
        <f t="shared" si="0"/>
        <v>338.53006681514472</v>
      </c>
      <c r="AB11" s="9">
        <f t="shared" si="0"/>
        <v>333.33333333333337</v>
      </c>
      <c r="AC11" s="9">
        <f t="shared" si="0"/>
        <v>320.96069868995636</v>
      </c>
      <c r="AD11" s="9">
        <f t="shared" si="0"/>
        <v>326.63316582914575</v>
      </c>
      <c r="AE11" s="9">
        <f t="shared" si="0"/>
        <v>365.4320987654321</v>
      </c>
    </row>
    <row r="12" spans="1:31" ht="24.95" customHeight="1">
      <c r="A12" s="7" t="s">
        <v>24</v>
      </c>
      <c r="B12" s="10">
        <v>47.6</v>
      </c>
      <c r="C12" s="10">
        <v>51.1</v>
      </c>
      <c r="D12" s="10">
        <v>55.1</v>
      </c>
      <c r="E12" s="10">
        <v>47.6</v>
      </c>
      <c r="F12" s="10">
        <v>44.3</v>
      </c>
      <c r="G12" s="10">
        <v>47.4</v>
      </c>
      <c r="H12" s="10">
        <v>44.1</v>
      </c>
      <c r="I12" s="10">
        <v>49</v>
      </c>
      <c r="J12" s="10">
        <v>48</v>
      </c>
      <c r="K12" s="10">
        <v>47.2</v>
      </c>
      <c r="L12" s="10">
        <v>34.1</v>
      </c>
      <c r="M12" s="10">
        <v>35.5</v>
      </c>
      <c r="N12" s="10">
        <v>33.799999999999997</v>
      </c>
      <c r="O12" s="10">
        <v>30.3</v>
      </c>
      <c r="P12" s="10">
        <v>29.6</v>
      </c>
      <c r="Q12" s="10">
        <v>28.3</v>
      </c>
      <c r="R12" s="10">
        <v>27.7</v>
      </c>
      <c r="S12" s="10">
        <v>29.6</v>
      </c>
      <c r="T12" s="10">
        <v>30.1</v>
      </c>
      <c r="U12" s="10">
        <v>22.2</v>
      </c>
      <c r="V12" s="9">
        <f t="shared" si="0"/>
        <v>716.38655462184875</v>
      </c>
      <c r="W12" s="9">
        <f t="shared" si="0"/>
        <v>694.71624266144818</v>
      </c>
      <c r="X12" s="9">
        <f t="shared" si="0"/>
        <v>613.43012704174225</v>
      </c>
      <c r="Y12" s="9">
        <f t="shared" si="0"/>
        <v>636.55462184873943</v>
      </c>
      <c r="Z12" s="9">
        <f t="shared" si="0"/>
        <v>668.17155756207683</v>
      </c>
      <c r="AA12" s="9">
        <f t="shared" si="0"/>
        <v>597.04641350210977</v>
      </c>
      <c r="AB12" s="9">
        <f t="shared" si="0"/>
        <v>628.11791383219952</v>
      </c>
      <c r="AC12" s="9">
        <f t="shared" si="0"/>
        <v>604.08163265306121</v>
      </c>
      <c r="AD12" s="9">
        <f t="shared" si="0"/>
        <v>627.08333333333337</v>
      </c>
      <c r="AE12" s="9">
        <f t="shared" si="0"/>
        <v>470.33898305084745</v>
      </c>
    </row>
    <row r="13" spans="1:31" ht="23.1" customHeight="1">
      <c r="A13" s="7" t="s">
        <v>25</v>
      </c>
      <c r="B13" s="14">
        <v>670.3</v>
      </c>
      <c r="C13" s="14">
        <v>642.9</v>
      </c>
      <c r="D13" s="14">
        <v>647.20000000000005</v>
      </c>
      <c r="E13" s="14">
        <v>646.4</v>
      </c>
      <c r="F13" s="14">
        <v>662.5</v>
      </c>
      <c r="G13" s="14">
        <v>901.2</v>
      </c>
      <c r="H13" s="14">
        <v>728.3</v>
      </c>
      <c r="I13" s="14">
        <v>863.2</v>
      </c>
      <c r="J13" s="14">
        <v>905.5</v>
      </c>
      <c r="K13" s="14">
        <v>931.7</v>
      </c>
      <c r="L13" s="14">
        <v>155</v>
      </c>
      <c r="M13" s="14">
        <v>158.80000000000001</v>
      </c>
      <c r="N13" s="14">
        <v>162</v>
      </c>
      <c r="O13" s="14">
        <v>186.7</v>
      </c>
      <c r="P13" s="14">
        <v>188.9</v>
      </c>
      <c r="Q13" s="14">
        <v>241.6</v>
      </c>
      <c r="R13" s="14">
        <v>154.30000000000001</v>
      </c>
      <c r="S13" s="14">
        <v>338.2</v>
      </c>
      <c r="T13" s="14">
        <v>335.5</v>
      </c>
      <c r="U13" s="14">
        <v>352.3</v>
      </c>
      <c r="V13" s="9">
        <f t="shared" si="0"/>
        <v>231.23974339847831</v>
      </c>
      <c r="W13" s="9">
        <f t="shared" si="0"/>
        <v>247.00575517187744</v>
      </c>
      <c r="X13" s="9">
        <f t="shared" si="0"/>
        <v>250.30902348578488</v>
      </c>
      <c r="Y13" s="9">
        <f t="shared" si="0"/>
        <v>288.83044554455444</v>
      </c>
      <c r="Z13" s="9">
        <f t="shared" si="0"/>
        <v>285.1320754716981</v>
      </c>
      <c r="AA13" s="9">
        <f t="shared" si="0"/>
        <v>268.08699511762092</v>
      </c>
      <c r="AB13" s="9">
        <f t="shared" si="0"/>
        <v>211.86324316902378</v>
      </c>
      <c r="AC13" s="9">
        <f t="shared" si="0"/>
        <v>391.79796107506945</v>
      </c>
      <c r="AD13" s="9">
        <f t="shared" si="0"/>
        <v>370.51352843732741</v>
      </c>
      <c r="AE13" s="9">
        <f t="shared" si="0"/>
        <v>378.12600622517976</v>
      </c>
    </row>
    <row r="14" spans="1:31" ht="23.1" customHeight="1">
      <c r="A14" s="7" t="s">
        <v>26</v>
      </c>
      <c r="B14" s="10">
        <v>35.1</v>
      </c>
      <c r="C14" s="10">
        <v>35.1</v>
      </c>
      <c r="D14" s="10">
        <v>35.200000000000003</v>
      </c>
      <c r="E14" s="10">
        <v>34.9</v>
      </c>
      <c r="F14" s="10">
        <v>34.5</v>
      </c>
      <c r="G14" s="10">
        <v>32.9</v>
      </c>
      <c r="H14" s="10">
        <v>32.700000000000003</v>
      </c>
      <c r="I14" s="10">
        <v>32.5</v>
      </c>
      <c r="J14" s="10">
        <v>32.4</v>
      </c>
      <c r="K14" s="10">
        <v>33.700000000000003</v>
      </c>
      <c r="L14" s="10">
        <v>13.2</v>
      </c>
      <c r="M14" s="10">
        <v>13.1</v>
      </c>
      <c r="N14" s="10">
        <v>13.2</v>
      </c>
      <c r="O14" s="10">
        <v>12.5</v>
      </c>
      <c r="P14" s="10">
        <v>13.1</v>
      </c>
      <c r="Q14" s="10">
        <v>12.2</v>
      </c>
      <c r="R14" s="10">
        <v>12.4</v>
      </c>
      <c r="S14" s="10">
        <v>12.6</v>
      </c>
      <c r="T14" s="10">
        <v>12.7</v>
      </c>
      <c r="U14" s="10">
        <v>13.4</v>
      </c>
      <c r="V14" s="9">
        <f t="shared" si="0"/>
        <v>376.06837606837598</v>
      </c>
      <c r="W14" s="9">
        <f t="shared" si="0"/>
        <v>373.21937321937321</v>
      </c>
      <c r="X14" s="9">
        <f t="shared" si="0"/>
        <v>374.99999999999994</v>
      </c>
      <c r="Y14" s="9">
        <f t="shared" si="0"/>
        <v>358.16618911174788</v>
      </c>
      <c r="Z14" s="9">
        <f t="shared" si="0"/>
        <v>379.71014492753625</v>
      </c>
      <c r="AA14" s="9">
        <f t="shared" si="0"/>
        <v>370.82066869300911</v>
      </c>
      <c r="AB14" s="9">
        <f t="shared" si="0"/>
        <v>379.20489296636083</v>
      </c>
      <c r="AC14" s="9">
        <f t="shared" si="0"/>
        <v>387.69230769230768</v>
      </c>
      <c r="AD14" s="9">
        <f t="shared" si="0"/>
        <v>391.97530864197535</v>
      </c>
      <c r="AE14" s="9">
        <f t="shared" si="0"/>
        <v>397.62611275964389</v>
      </c>
    </row>
    <row r="15" spans="1:31" ht="23.1" customHeight="1">
      <c r="A15" s="7" t="s">
        <v>27</v>
      </c>
      <c r="B15" s="10">
        <v>1614.2</v>
      </c>
      <c r="C15" s="10">
        <v>1856.3</v>
      </c>
      <c r="D15" s="10">
        <v>1965.5</v>
      </c>
      <c r="E15" s="10">
        <v>1836.3</v>
      </c>
      <c r="F15" s="10">
        <v>2126.3000000000002</v>
      </c>
      <c r="G15" s="10">
        <v>2138.1999999999998</v>
      </c>
      <c r="H15" s="10">
        <v>2206.4</v>
      </c>
      <c r="I15" s="10">
        <v>2417</v>
      </c>
      <c r="J15" s="10">
        <v>2083.3000000000002</v>
      </c>
      <c r="K15" s="10">
        <v>2359.6</v>
      </c>
      <c r="L15" s="10">
        <v>336.4</v>
      </c>
      <c r="M15" s="10">
        <v>414.6</v>
      </c>
      <c r="N15" s="10">
        <v>580.70000000000005</v>
      </c>
      <c r="O15" s="10">
        <v>546.1</v>
      </c>
      <c r="P15" s="10">
        <v>726.6</v>
      </c>
      <c r="Q15" s="10">
        <v>780</v>
      </c>
      <c r="R15" s="10">
        <v>671.9</v>
      </c>
      <c r="S15" s="10">
        <v>726</v>
      </c>
      <c r="T15" s="10">
        <v>670</v>
      </c>
      <c r="U15" s="10">
        <v>881.3</v>
      </c>
      <c r="V15" s="9">
        <f t="shared" si="0"/>
        <v>208.40044604138271</v>
      </c>
      <c r="W15" s="9">
        <f t="shared" si="0"/>
        <v>223.34751925874053</v>
      </c>
      <c r="X15" s="9">
        <f t="shared" si="0"/>
        <v>295.44645128466038</v>
      </c>
      <c r="Y15" s="9">
        <f t="shared" si="0"/>
        <v>297.39149376463541</v>
      </c>
      <c r="Z15" s="9">
        <f t="shared" si="0"/>
        <v>341.72035930959885</v>
      </c>
      <c r="AA15" s="9">
        <f t="shared" si="0"/>
        <v>364.7928163876158</v>
      </c>
      <c r="AB15" s="9">
        <f t="shared" si="0"/>
        <v>304.52320522117475</v>
      </c>
      <c r="AC15" s="9">
        <f t="shared" si="0"/>
        <v>300.37236243276789</v>
      </c>
      <c r="AD15" s="9">
        <f t="shared" si="0"/>
        <v>321.60514568233089</v>
      </c>
      <c r="AE15" s="9">
        <f t="shared" si="0"/>
        <v>373.49550771317172</v>
      </c>
    </row>
    <row r="16" spans="1:31" ht="23.1" customHeight="1">
      <c r="A16" s="7" t="s">
        <v>28</v>
      </c>
      <c r="B16" s="10">
        <v>1321.9</v>
      </c>
      <c r="C16" s="10">
        <v>1395.9</v>
      </c>
      <c r="D16" s="10">
        <v>1390.1</v>
      </c>
      <c r="E16" s="10">
        <v>1436.4</v>
      </c>
      <c r="F16" s="10">
        <v>1482.5</v>
      </c>
      <c r="G16" s="10">
        <v>1164.4000000000001</v>
      </c>
      <c r="H16" s="10">
        <v>1076</v>
      </c>
      <c r="I16" s="10">
        <v>1730.1</v>
      </c>
      <c r="J16" s="10">
        <v>1703.6</v>
      </c>
      <c r="K16" s="10">
        <v>1813</v>
      </c>
      <c r="L16" s="10">
        <v>362.4</v>
      </c>
      <c r="M16" s="10">
        <v>412.6</v>
      </c>
      <c r="N16" s="10">
        <v>409.8</v>
      </c>
      <c r="O16" s="10">
        <v>416.1</v>
      </c>
      <c r="P16" s="10">
        <v>372.9</v>
      </c>
      <c r="Q16" s="10">
        <v>259.2</v>
      </c>
      <c r="R16" s="10">
        <v>210.8</v>
      </c>
      <c r="S16" s="10">
        <v>469.4</v>
      </c>
      <c r="T16" s="10">
        <v>525.1</v>
      </c>
      <c r="U16" s="10">
        <v>576.70000000000005</v>
      </c>
      <c r="V16" s="9">
        <f t="shared" si="0"/>
        <v>274.15084348286558</v>
      </c>
      <c r="W16" s="9">
        <f t="shared" si="0"/>
        <v>295.57991260118922</v>
      </c>
      <c r="X16" s="9">
        <f t="shared" si="0"/>
        <v>294.79893532839367</v>
      </c>
      <c r="Y16" s="9">
        <f t="shared" si="0"/>
        <v>289.68253968253964</v>
      </c>
      <c r="Z16" s="9">
        <f t="shared" si="0"/>
        <v>251.53456998313655</v>
      </c>
      <c r="AA16" s="9">
        <f t="shared" si="0"/>
        <v>222.60391618000685</v>
      </c>
      <c r="AB16" s="9">
        <f t="shared" si="0"/>
        <v>195.910780669145</v>
      </c>
      <c r="AC16" s="9">
        <f t="shared" si="0"/>
        <v>271.31379689035316</v>
      </c>
      <c r="AD16" s="9">
        <f t="shared" si="0"/>
        <v>308.22963136886597</v>
      </c>
      <c r="AE16" s="9">
        <f t="shared" si="0"/>
        <v>318.09156094870383</v>
      </c>
    </row>
    <row r="17" spans="1:31" ht="23.1" customHeight="1">
      <c r="A17" s="7" t="s">
        <v>29</v>
      </c>
      <c r="B17" s="8"/>
      <c r="C17" s="8"/>
      <c r="D17" s="8"/>
      <c r="E17" s="8"/>
      <c r="F17" s="8"/>
      <c r="G17" s="8"/>
      <c r="H17" s="8"/>
      <c r="I17" s="8">
        <v>7.4</v>
      </c>
      <c r="J17" s="8">
        <v>6.5</v>
      </c>
      <c r="K17" s="8">
        <v>5.6</v>
      </c>
      <c r="L17" s="8"/>
      <c r="M17" s="8"/>
      <c r="N17" s="8"/>
      <c r="O17" s="8"/>
      <c r="P17" s="8"/>
      <c r="Q17" s="8"/>
      <c r="R17" s="8"/>
      <c r="S17" s="8">
        <v>2.5</v>
      </c>
      <c r="T17" s="8">
        <v>3</v>
      </c>
      <c r="U17" s="8">
        <v>2.2000000000000002</v>
      </c>
      <c r="V17" s="9" t="e">
        <f t="shared" si="0"/>
        <v>#DIV/0!</v>
      </c>
      <c r="W17" s="9" t="e">
        <f t="shared" si="0"/>
        <v>#DIV/0!</v>
      </c>
      <c r="X17" s="9" t="e">
        <f t="shared" si="0"/>
        <v>#DIV/0!</v>
      </c>
      <c r="Y17" s="9" t="e">
        <f t="shared" si="0"/>
        <v>#DIV/0!</v>
      </c>
      <c r="Z17" s="9" t="e">
        <f t="shared" si="0"/>
        <v>#DIV/0!</v>
      </c>
      <c r="AA17" s="9" t="e">
        <f t="shared" si="0"/>
        <v>#DIV/0!</v>
      </c>
      <c r="AB17" s="9" t="e">
        <f t="shared" si="0"/>
        <v>#DIV/0!</v>
      </c>
      <c r="AC17" s="9">
        <f t="shared" si="0"/>
        <v>337.83783783783781</v>
      </c>
      <c r="AD17" s="9">
        <f t="shared" si="0"/>
        <v>461.53846153846155</v>
      </c>
      <c r="AE17" s="9">
        <f t="shared" si="0"/>
        <v>392.85714285714289</v>
      </c>
    </row>
    <row r="18" spans="1:31" ht="23.1" customHeight="1">
      <c r="A18" s="7" t="s">
        <v>30</v>
      </c>
      <c r="B18" s="8"/>
      <c r="C18" s="8"/>
      <c r="D18" s="10"/>
      <c r="E18" s="8"/>
      <c r="F18" s="8">
        <v>1.2</v>
      </c>
      <c r="G18" s="8">
        <v>1</v>
      </c>
      <c r="H18" s="8">
        <v>1.4</v>
      </c>
      <c r="I18" s="8">
        <v>1.2</v>
      </c>
      <c r="J18" s="8">
        <v>1.2</v>
      </c>
      <c r="K18" s="8">
        <v>1.3</v>
      </c>
      <c r="L18" s="11"/>
      <c r="M18" s="11"/>
      <c r="N18" s="10"/>
      <c r="O18" s="8"/>
      <c r="P18" s="8">
        <v>0.7</v>
      </c>
      <c r="Q18" s="12">
        <v>0.6</v>
      </c>
      <c r="R18" s="12">
        <v>0.8</v>
      </c>
      <c r="S18" s="12">
        <v>0.7</v>
      </c>
      <c r="T18" s="12">
        <v>0.7</v>
      </c>
      <c r="U18" s="8">
        <v>0.8</v>
      </c>
      <c r="V18" s="9" t="e">
        <f t="shared" si="0"/>
        <v>#DIV/0!</v>
      </c>
      <c r="W18" s="9" t="e">
        <f t="shared" si="0"/>
        <v>#DIV/0!</v>
      </c>
      <c r="X18" s="9" t="e">
        <f t="shared" si="0"/>
        <v>#DIV/0!</v>
      </c>
      <c r="Y18" s="9" t="e">
        <f t="shared" si="0"/>
        <v>#DIV/0!</v>
      </c>
      <c r="Z18" s="9">
        <f t="shared" si="0"/>
        <v>583.33333333333337</v>
      </c>
      <c r="AA18" s="9">
        <f t="shared" si="0"/>
        <v>600</v>
      </c>
      <c r="AB18" s="9">
        <f t="shared" si="0"/>
        <v>571.42857142857156</v>
      </c>
      <c r="AC18" s="9">
        <f t="shared" si="0"/>
        <v>583.33333333333337</v>
      </c>
      <c r="AD18" s="9">
        <f t="shared" si="0"/>
        <v>583.33333333333337</v>
      </c>
      <c r="AE18" s="9">
        <f t="shared" si="0"/>
        <v>615.38461538461547</v>
      </c>
    </row>
    <row r="19" spans="1:31" ht="23.1" customHeight="1">
      <c r="A19" s="7" t="s">
        <v>31</v>
      </c>
      <c r="B19" s="8"/>
      <c r="C19" s="8"/>
      <c r="D19" s="10"/>
      <c r="E19" s="8"/>
      <c r="F19" s="8"/>
      <c r="G19" s="8">
        <v>0.6</v>
      </c>
      <c r="H19" s="8"/>
      <c r="I19" s="8"/>
      <c r="J19" s="8">
        <v>0.1</v>
      </c>
      <c r="K19" s="8">
        <v>0.4</v>
      </c>
      <c r="L19" s="11"/>
      <c r="M19" s="11"/>
      <c r="N19" s="14"/>
      <c r="O19" s="8"/>
      <c r="P19" s="8"/>
      <c r="Q19" s="12">
        <v>0.3</v>
      </c>
      <c r="R19" s="12"/>
      <c r="S19" s="12"/>
      <c r="T19" s="12">
        <v>0.1</v>
      </c>
      <c r="U19" s="8">
        <v>0.2</v>
      </c>
      <c r="V19" s="9" t="e">
        <f t="shared" si="0"/>
        <v>#DIV/0!</v>
      </c>
      <c r="W19" s="9" t="e">
        <f t="shared" si="0"/>
        <v>#DIV/0!</v>
      </c>
      <c r="X19" s="9" t="e">
        <f t="shared" si="0"/>
        <v>#DIV/0!</v>
      </c>
      <c r="Y19" s="9" t="e">
        <f t="shared" si="0"/>
        <v>#DIV/0!</v>
      </c>
      <c r="Z19" s="9" t="e">
        <f t="shared" si="0"/>
        <v>#DIV/0!</v>
      </c>
      <c r="AA19" s="9">
        <f t="shared" si="0"/>
        <v>500</v>
      </c>
      <c r="AB19" s="9" t="e">
        <f t="shared" si="0"/>
        <v>#DIV/0!</v>
      </c>
      <c r="AC19" s="9" t="e">
        <f t="shared" si="0"/>
        <v>#DIV/0!</v>
      </c>
      <c r="AD19" s="9">
        <f t="shared" si="0"/>
        <v>1000</v>
      </c>
      <c r="AE19" s="9">
        <f t="shared" si="0"/>
        <v>500</v>
      </c>
    </row>
    <row r="20" spans="1:31" ht="23.1" customHeight="1">
      <c r="A20" s="7" t="s">
        <v>32</v>
      </c>
      <c r="B20" s="8"/>
      <c r="C20" s="8"/>
      <c r="D20" s="10"/>
      <c r="E20" s="8"/>
      <c r="F20" s="8"/>
      <c r="G20" s="8"/>
      <c r="H20" s="8">
        <v>2.5</v>
      </c>
      <c r="I20" s="8">
        <v>3.8</v>
      </c>
      <c r="J20" s="8">
        <v>3.9</v>
      </c>
      <c r="K20" s="8">
        <v>3.9</v>
      </c>
      <c r="L20" s="11"/>
      <c r="M20" s="11"/>
      <c r="N20" s="14"/>
      <c r="O20" s="8"/>
      <c r="P20" s="8"/>
      <c r="Q20" s="12"/>
      <c r="R20" s="12">
        <v>1.2</v>
      </c>
      <c r="S20" s="12">
        <v>1.9</v>
      </c>
      <c r="T20" s="12">
        <v>2</v>
      </c>
      <c r="U20" s="8">
        <v>2</v>
      </c>
      <c r="V20" s="9" t="e">
        <f t="shared" si="0"/>
        <v>#DIV/0!</v>
      </c>
      <c r="W20" s="9" t="e">
        <f t="shared" si="0"/>
        <v>#DIV/0!</v>
      </c>
      <c r="X20" s="9" t="e">
        <f t="shared" si="0"/>
        <v>#DIV/0!</v>
      </c>
      <c r="Y20" s="9" t="e">
        <f t="shared" si="0"/>
        <v>#DIV/0!</v>
      </c>
      <c r="Z20" s="9" t="e">
        <f t="shared" si="0"/>
        <v>#DIV/0!</v>
      </c>
      <c r="AA20" s="9" t="e">
        <f t="shared" si="0"/>
        <v>#DIV/0!</v>
      </c>
      <c r="AB20" s="9">
        <f t="shared" si="0"/>
        <v>480</v>
      </c>
      <c r="AC20" s="9">
        <f t="shared" si="0"/>
        <v>500</v>
      </c>
      <c r="AD20" s="9">
        <f t="shared" si="0"/>
        <v>512.82051282051293</v>
      </c>
      <c r="AE20" s="9">
        <f t="shared" si="0"/>
        <v>512.82051282051293</v>
      </c>
    </row>
    <row r="21" spans="1:31" ht="21" customHeight="1">
      <c r="A21" s="7" t="s">
        <v>33</v>
      </c>
      <c r="B21" s="10">
        <v>768</v>
      </c>
      <c r="C21" s="10">
        <v>673.5</v>
      </c>
      <c r="D21" s="10">
        <v>755.2</v>
      </c>
      <c r="E21" s="10">
        <v>757.6</v>
      </c>
      <c r="F21" s="10">
        <v>772.1</v>
      </c>
      <c r="G21" s="10">
        <v>794.7</v>
      </c>
      <c r="H21" s="10">
        <v>862.6</v>
      </c>
      <c r="I21" s="10">
        <v>880.7</v>
      </c>
      <c r="J21" s="10">
        <v>918.5</v>
      </c>
      <c r="K21" s="10">
        <v>1045</v>
      </c>
      <c r="L21" s="10">
        <v>407.2</v>
      </c>
      <c r="M21" s="10">
        <v>306.60000000000002</v>
      </c>
      <c r="N21" s="10">
        <v>362.1</v>
      </c>
      <c r="O21" s="10">
        <v>367.2</v>
      </c>
      <c r="P21" s="10">
        <v>421.6</v>
      </c>
      <c r="Q21" s="10">
        <v>358.1</v>
      </c>
      <c r="R21" s="10">
        <v>447.9</v>
      </c>
      <c r="S21" s="10">
        <v>433.9</v>
      </c>
      <c r="T21" s="10">
        <v>386.3</v>
      </c>
      <c r="U21" s="10">
        <v>480.4</v>
      </c>
      <c r="V21" s="9">
        <f t="shared" si="0"/>
        <v>530.20833333333326</v>
      </c>
      <c r="W21" s="9">
        <f t="shared" si="0"/>
        <v>455.23385300668156</v>
      </c>
      <c r="X21" s="9">
        <f t="shared" si="0"/>
        <v>479.47563559322032</v>
      </c>
      <c r="Y21" s="9">
        <f t="shared" si="0"/>
        <v>484.68848996832099</v>
      </c>
      <c r="Z21" s="9">
        <f t="shared" si="0"/>
        <v>546.04325864525322</v>
      </c>
      <c r="AA21" s="9">
        <f t="shared" si="0"/>
        <v>450.61029319239964</v>
      </c>
      <c r="AB21" s="9">
        <f t="shared" si="0"/>
        <v>519.24414560630646</v>
      </c>
      <c r="AC21" s="9">
        <f t="shared" si="0"/>
        <v>492.67628023163388</v>
      </c>
      <c r="AD21" s="9">
        <f t="shared" si="0"/>
        <v>420.57702776265654</v>
      </c>
      <c r="AE21" s="9">
        <f t="shared" si="0"/>
        <v>459.71291866028707</v>
      </c>
    </row>
    <row r="22" spans="1:31" ht="21" customHeight="1">
      <c r="A22" s="7" t="s">
        <v>34</v>
      </c>
      <c r="B22" s="8">
        <v>47.7</v>
      </c>
      <c r="C22" s="8">
        <v>63.1</v>
      </c>
      <c r="D22" s="8">
        <v>62.3</v>
      </c>
      <c r="E22" s="8">
        <v>62.3</v>
      </c>
      <c r="F22" s="8">
        <v>52.8</v>
      </c>
      <c r="G22" s="8">
        <v>47.5</v>
      </c>
      <c r="H22" s="8">
        <v>59.1</v>
      </c>
      <c r="I22" s="8">
        <v>73.599999999999994</v>
      </c>
      <c r="J22" s="8">
        <v>58.5</v>
      </c>
      <c r="K22" s="8">
        <v>51.7</v>
      </c>
      <c r="L22" s="8">
        <v>21</v>
      </c>
      <c r="M22" s="8">
        <v>32.1</v>
      </c>
      <c r="N22" s="8">
        <v>30.9</v>
      </c>
      <c r="O22" s="8">
        <v>30.9</v>
      </c>
      <c r="P22" s="8">
        <v>23.9</v>
      </c>
      <c r="Q22" s="8">
        <v>22.3</v>
      </c>
      <c r="R22" s="8">
        <v>26.1</v>
      </c>
      <c r="S22" s="8">
        <v>35</v>
      </c>
      <c r="T22" s="8">
        <v>27</v>
      </c>
      <c r="U22" s="8">
        <v>23.5</v>
      </c>
      <c r="V22" s="9">
        <f t="shared" si="0"/>
        <v>440.25157232704396</v>
      </c>
      <c r="W22" s="9">
        <f t="shared" si="0"/>
        <v>508.71632329635497</v>
      </c>
      <c r="X22" s="9">
        <f t="shared" si="0"/>
        <v>495.98715890850718</v>
      </c>
      <c r="Y22" s="9">
        <f t="shared" si="0"/>
        <v>495.98715890850718</v>
      </c>
      <c r="Z22" s="9">
        <f t="shared" si="0"/>
        <v>452.65151515151513</v>
      </c>
      <c r="AA22" s="9">
        <f t="shared" si="0"/>
        <v>469.4736842105263</v>
      </c>
      <c r="AB22" s="9">
        <f t="shared" si="0"/>
        <v>441.62436548223349</v>
      </c>
      <c r="AC22" s="9">
        <f t="shared" si="0"/>
        <v>475.54347826086962</v>
      </c>
      <c r="AD22" s="9">
        <f t="shared" si="0"/>
        <v>461.53846153846155</v>
      </c>
      <c r="AE22" s="9">
        <f t="shared" si="0"/>
        <v>454.5454545454545</v>
      </c>
    </row>
    <row r="23" spans="1:31" ht="21" customHeight="1">
      <c r="A23" s="7" t="s">
        <v>35</v>
      </c>
      <c r="B23" s="10">
        <v>1938.2</v>
      </c>
      <c r="C23" s="10">
        <v>2159.4</v>
      </c>
      <c r="D23" s="10">
        <v>1938.3</v>
      </c>
      <c r="E23" s="10">
        <v>1845.5</v>
      </c>
      <c r="F23" s="10">
        <v>1973.1</v>
      </c>
      <c r="G23" s="10">
        <v>2027.4</v>
      </c>
      <c r="H23" s="10">
        <v>1899.3</v>
      </c>
      <c r="I23" s="10">
        <v>2076</v>
      </c>
      <c r="J23" s="10">
        <v>2123</v>
      </c>
      <c r="K23" s="10">
        <v>2478.1999999999998</v>
      </c>
      <c r="L23" s="10">
        <v>255</v>
      </c>
      <c r="M23" s="10">
        <v>453.7</v>
      </c>
      <c r="N23" s="10">
        <v>249.7</v>
      </c>
      <c r="O23" s="10">
        <v>313.2</v>
      </c>
      <c r="P23" s="10">
        <v>568.70000000000005</v>
      </c>
      <c r="Q23" s="10">
        <v>412.7</v>
      </c>
      <c r="R23" s="10">
        <v>178.6</v>
      </c>
      <c r="S23" s="10">
        <v>550</v>
      </c>
      <c r="T23" s="10">
        <v>158.1</v>
      </c>
      <c r="U23" s="10">
        <v>560.20000000000005</v>
      </c>
      <c r="V23" s="9">
        <f t="shared" si="0"/>
        <v>131.56536993086368</v>
      </c>
      <c r="W23" s="9">
        <f t="shared" si="0"/>
        <v>210.10465870149113</v>
      </c>
      <c r="X23" s="9">
        <f t="shared" si="0"/>
        <v>128.8242274157767</v>
      </c>
      <c r="Y23" s="9">
        <f t="shared" si="0"/>
        <v>169.71010566242208</v>
      </c>
      <c r="Z23" s="9">
        <f t="shared" si="0"/>
        <v>288.22664842126608</v>
      </c>
      <c r="AA23" s="9">
        <f t="shared" si="0"/>
        <v>203.56121140376837</v>
      </c>
      <c r="AB23" s="9">
        <f t="shared" si="0"/>
        <v>94.034644342652555</v>
      </c>
      <c r="AC23" s="9">
        <f t="shared" si="0"/>
        <v>264.93256262042394</v>
      </c>
      <c r="AD23" s="9">
        <f t="shared" si="0"/>
        <v>74.470089495996234</v>
      </c>
      <c r="AE23" s="9">
        <f t="shared" si="0"/>
        <v>226.05116616899366</v>
      </c>
    </row>
    <row r="24" spans="1:31" ht="21" customHeight="1">
      <c r="A24" s="7" t="s">
        <v>36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8"/>
      <c r="U24" s="8"/>
      <c r="V24" s="9" t="e">
        <f t="shared" si="0"/>
        <v>#DIV/0!</v>
      </c>
      <c r="W24" s="9" t="e">
        <f t="shared" si="0"/>
        <v>#DIV/0!</v>
      </c>
      <c r="X24" s="9" t="e">
        <f t="shared" si="0"/>
        <v>#DIV/0!</v>
      </c>
      <c r="Y24" s="9" t="e">
        <f t="shared" si="0"/>
        <v>#DIV/0!</v>
      </c>
      <c r="Z24" s="9" t="e">
        <f t="shared" si="0"/>
        <v>#DIV/0!</v>
      </c>
      <c r="AA24" s="9" t="e">
        <f t="shared" si="0"/>
        <v>#DIV/0!</v>
      </c>
      <c r="AB24" s="9" t="e">
        <f t="shared" si="0"/>
        <v>#DIV/0!</v>
      </c>
      <c r="AC24" s="9" t="e">
        <f t="shared" si="0"/>
        <v>#DIV/0!</v>
      </c>
      <c r="AD24" s="9" t="e">
        <f t="shared" si="0"/>
        <v>#DIV/0!</v>
      </c>
      <c r="AE24" s="9" t="e">
        <f t="shared" si="0"/>
        <v>#DIV/0!</v>
      </c>
    </row>
    <row r="25" spans="1:31" ht="21" customHeight="1">
      <c r="A25" s="7" t="s">
        <v>37</v>
      </c>
      <c r="B25" s="8">
        <v>348.7</v>
      </c>
      <c r="C25" s="8">
        <v>344.4</v>
      </c>
      <c r="D25" s="8">
        <v>337.9</v>
      </c>
      <c r="E25" s="8">
        <v>383.9</v>
      </c>
      <c r="F25" s="8">
        <v>414.5</v>
      </c>
      <c r="G25" s="8">
        <v>421.4</v>
      </c>
      <c r="H25" s="8">
        <v>519.4</v>
      </c>
      <c r="I25" s="8">
        <v>556.6</v>
      </c>
      <c r="J25" s="8">
        <v>383.3</v>
      </c>
      <c r="K25" s="8">
        <v>382.6</v>
      </c>
      <c r="L25" s="8">
        <v>75.8</v>
      </c>
      <c r="M25" s="8">
        <v>74.599999999999994</v>
      </c>
      <c r="N25" s="8">
        <v>72.400000000000006</v>
      </c>
      <c r="O25" s="8">
        <v>83.2</v>
      </c>
      <c r="P25" s="8">
        <v>91.1</v>
      </c>
      <c r="Q25" s="8">
        <v>111.4</v>
      </c>
      <c r="R25" s="8">
        <v>141.1</v>
      </c>
      <c r="S25" s="8">
        <v>149.4</v>
      </c>
      <c r="T25" s="8">
        <v>78.400000000000006</v>
      </c>
      <c r="U25" s="8">
        <v>81.2</v>
      </c>
      <c r="V25" s="9">
        <f t="shared" si="0"/>
        <v>217.37883567536565</v>
      </c>
      <c r="W25" s="9">
        <f t="shared" si="0"/>
        <v>216.60859465737514</v>
      </c>
      <c r="X25" s="9">
        <f t="shared" si="0"/>
        <v>214.26457531814151</v>
      </c>
      <c r="Y25" s="9">
        <f t="shared" si="0"/>
        <v>216.72310497525399</v>
      </c>
      <c r="Z25" s="9">
        <f t="shared" si="0"/>
        <v>219.78287092882988</v>
      </c>
      <c r="AA25" s="9">
        <f t="shared" si="0"/>
        <v>264.35690555291887</v>
      </c>
      <c r="AB25" s="9">
        <f t="shared" si="0"/>
        <v>271.65960723912207</v>
      </c>
      <c r="AC25" s="9">
        <f t="shared" si="0"/>
        <v>268.41537908731584</v>
      </c>
      <c r="AD25" s="9">
        <f t="shared" si="0"/>
        <v>204.53952517610227</v>
      </c>
      <c r="AE25" s="9">
        <f t="shared" si="0"/>
        <v>212.23209618400418</v>
      </c>
    </row>
    <row r="26" spans="1:31" ht="21" customHeight="1">
      <c r="A26" s="7" t="s">
        <v>38</v>
      </c>
      <c r="B26" s="10">
        <v>3.1</v>
      </c>
      <c r="C26" s="10">
        <v>2.6</v>
      </c>
      <c r="D26" s="10">
        <v>2.4</v>
      </c>
      <c r="E26" s="10">
        <v>2.6</v>
      </c>
      <c r="F26" s="10">
        <v>2.7</v>
      </c>
      <c r="G26" s="10">
        <v>2.7</v>
      </c>
      <c r="H26" s="10">
        <v>2.2000000000000002</v>
      </c>
      <c r="I26" s="10">
        <v>2.6</v>
      </c>
      <c r="J26" s="10">
        <v>2.6</v>
      </c>
      <c r="K26" s="10">
        <v>4.0999999999999996</v>
      </c>
      <c r="L26" s="10">
        <v>1.4</v>
      </c>
      <c r="M26" s="10">
        <v>1.1000000000000001</v>
      </c>
      <c r="N26" s="10">
        <v>0.9</v>
      </c>
      <c r="O26" s="10">
        <v>0.9</v>
      </c>
      <c r="P26" s="10">
        <v>1</v>
      </c>
      <c r="Q26" s="10">
        <v>1.1000000000000001</v>
      </c>
      <c r="R26" s="10">
        <v>0.7</v>
      </c>
      <c r="S26" s="10">
        <v>0.9</v>
      </c>
      <c r="T26" s="10">
        <v>1</v>
      </c>
      <c r="U26" s="10">
        <v>1.4</v>
      </c>
      <c r="V26" s="9">
        <f t="shared" si="0"/>
        <v>451.61290322580641</v>
      </c>
      <c r="W26" s="9">
        <f t="shared" si="0"/>
        <v>423.07692307692309</v>
      </c>
      <c r="X26" s="9">
        <f t="shared" si="0"/>
        <v>375</v>
      </c>
      <c r="Y26" s="9">
        <f t="shared" si="0"/>
        <v>346.15384615384613</v>
      </c>
      <c r="Z26" s="9">
        <f t="shared" si="0"/>
        <v>370.37037037037032</v>
      </c>
      <c r="AA26" s="9">
        <f t="shared" si="0"/>
        <v>407.40740740740745</v>
      </c>
      <c r="AB26" s="9">
        <f t="shared" si="0"/>
        <v>318.18181818181813</v>
      </c>
      <c r="AC26" s="9">
        <f t="shared" si="0"/>
        <v>346.15384615384613</v>
      </c>
      <c r="AD26" s="9">
        <f t="shared" si="0"/>
        <v>384.61538461538458</v>
      </c>
      <c r="AE26" s="9">
        <f t="shared" si="0"/>
        <v>341.46341463414637</v>
      </c>
    </row>
    <row r="27" spans="1:31" ht="21" customHeight="1">
      <c r="A27" s="7" t="s">
        <v>39</v>
      </c>
      <c r="B27" s="10">
        <v>1236.2</v>
      </c>
      <c r="C27" s="10">
        <v>1192.3</v>
      </c>
      <c r="D27" s="10">
        <v>1216.7</v>
      </c>
      <c r="E27" s="10">
        <v>1151.9000000000001</v>
      </c>
      <c r="F27" s="10">
        <v>1064.5</v>
      </c>
      <c r="G27" s="10">
        <v>1068.3</v>
      </c>
      <c r="H27" s="10">
        <v>1024.5999999999999</v>
      </c>
      <c r="I27" s="10">
        <v>994.1</v>
      </c>
      <c r="J27" s="10">
        <v>888.8</v>
      </c>
      <c r="K27" s="10">
        <v>901.3</v>
      </c>
      <c r="L27" s="10">
        <v>698.5</v>
      </c>
      <c r="M27" s="10">
        <v>1026.0999999999999</v>
      </c>
      <c r="N27" s="10">
        <v>1048.5</v>
      </c>
      <c r="O27" s="10">
        <v>851.9</v>
      </c>
      <c r="P27" s="10">
        <v>846.7</v>
      </c>
      <c r="Q27" s="10">
        <v>754.1</v>
      </c>
      <c r="R27" s="10">
        <v>593.20000000000005</v>
      </c>
      <c r="S27" s="10">
        <v>595.70000000000005</v>
      </c>
      <c r="T27" s="10">
        <v>557</v>
      </c>
      <c r="U27" s="10">
        <v>631.5</v>
      </c>
      <c r="V27" s="9">
        <f t="shared" si="0"/>
        <v>565.03801973790644</v>
      </c>
      <c r="W27" s="9">
        <f t="shared" si="0"/>
        <v>860.60555229388569</v>
      </c>
      <c r="X27" s="9">
        <f t="shared" si="0"/>
        <v>861.75721213117447</v>
      </c>
      <c r="Y27" s="9">
        <f t="shared" si="0"/>
        <v>739.56072575744417</v>
      </c>
      <c r="Z27" s="9">
        <f t="shared" si="0"/>
        <v>795.39689995302967</v>
      </c>
      <c r="AA27" s="9">
        <f t="shared" si="0"/>
        <v>705.88785921557621</v>
      </c>
      <c r="AB27" s="9">
        <f t="shared" si="0"/>
        <v>578.95764200663677</v>
      </c>
      <c r="AC27" s="9">
        <f t="shared" si="0"/>
        <v>599.23548938738554</v>
      </c>
      <c r="AD27" s="9">
        <f t="shared" si="0"/>
        <v>626.68766876687675</v>
      </c>
      <c r="AE27" s="9">
        <f t="shared" si="0"/>
        <v>700.65461000776668</v>
      </c>
    </row>
    <row r="28" spans="1:31" ht="21" customHeight="1">
      <c r="A28" s="7" t="s">
        <v>40</v>
      </c>
      <c r="B28" s="10">
        <v>549.6</v>
      </c>
      <c r="C28" s="10">
        <v>496.6</v>
      </c>
      <c r="D28" s="10">
        <v>547.9</v>
      </c>
      <c r="E28" s="10">
        <v>546</v>
      </c>
      <c r="F28" s="10">
        <v>484</v>
      </c>
      <c r="G28" s="10">
        <v>449.6</v>
      </c>
      <c r="H28" s="10">
        <v>411.1</v>
      </c>
      <c r="I28" s="10">
        <v>526.6</v>
      </c>
      <c r="J28" s="10">
        <v>569.79999999999995</v>
      </c>
      <c r="K28" s="10">
        <v>595.29999999999995</v>
      </c>
      <c r="L28" s="10">
        <v>241.2</v>
      </c>
      <c r="M28" s="10">
        <v>238.1</v>
      </c>
      <c r="N28" s="10">
        <v>351.2</v>
      </c>
      <c r="O28" s="10">
        <v>345.9</v>
      </c>
      <c r="P28" s="10">
        <v>249.4</v>
      </c>
      <c r="Q28" s="10">
        <v>222.7</v>
      </c>
      <c r="R28" s="10">
        <v>195.5</v>
      </c>
      <c r="S28" s="10">
        <v>263.7</v>
      </c>
      <c r="T28" s="10">
        <v>290.7</v>
      </c>
      <c r="U28" s="10">
        <v>303.5</v>
      </c>
      <c r="V28" s="9">
        <f t="shared" si="0"/>
        <v>438.86462882096066</v>
      </c>
      <c r="W28" s="9">
        <f t="shared" si="0"/>
        <v>479.46033024567055</v>
      </c>
      <c r="X28" s="9">
        <f t="shared" si="0"/>
        <v>640.99288191275787</v>
      </c>
      <c r="Y28" s="9">
        <f t="shared" si="0"/>
        <v>633.5164835164835</v>
      </c>
      <c r="Z28" s="9">
        <f t="shared" si="0"/>
        <v>515.28925619834706</v>
      </c>
      <c r="AA28" s="9">
        <f t="shared" si="0"/>
        <v>495.3291814946619</v>
      </c>
      <c r="AB28" s="9">
        <f t="shared" si="0"/>
        <v>475.55339333495499</v>
      </c>
      <c r="AC28" s="9">
        <f t="shared" si="0"/>
        <v>500.75958982149638</v>
      </c>
      <c r="AD28" s="9">
        <f t="shared" si="0"/>
        <v>510.17901017901022</v>
      </c>
      <c r="AE28" s="9">
        <f t="shared" si="0"/>
        <v>509.82697799428865</v>
      </c>
    </row>
    <row r="29" spans="1:31" ht="22.5" customHeight="1">
      <c r="A29" s="7" t="s">
        <v>41</v>
      </c>
      <c r="B29" s="8"/>
      <c r="C29" s="8"/>
      <c r="D29" s="13"/>
      <c r="E29" s="13"/>
      <c r="F29" s="13"/>
      <c r="G29" s="8"/>
      <c r="H29" s="8">
        <v>1.6</v>
      </c>
      <c r="I29" s="12">
        <v>2.1</v>
      </c>
      <c r="J29" s="12">
        <v>2.7</v>
      </c>
      <c r="K29" s="12">
        <v>2.8</v>
      </c>
      <c r="L29" s="15"/>
      <c r="M29" s="15"/>
      <c r="N29" s="14"/>
      <c r="O29" s="13"/>
      <c r="P29" s="13"/>
      <c r="Q29" s="12"/>
      <c r="R29" s="12">
        <v>0.6</v>
      </c>
      <c r="S29" s="12">
        <v>0.9</v>
      </c>
      <c r="T29" s="12">
        <v>1.1000000000000001</v>
      </c>
      <c r="U29" s="12">
        <v>1.4</v>
      </c>
      <c r="V29" s="9" t="e">
        <f t="shared" si="0"/>
        <v>#DIV/0!</v>
      </c>
      <c r="W29" s="9" t="e">
        <f t="shared" si="0"/>
        <v>#DIV/0!</v>
      </c>
      <c r="X29" s="9" t="e">
        <f t="shared" si="0"/>
        <v>#DIV/0!</v>
      </c>
      <c r="Y29" s="9" t="e">
        <f t="shared" si="0"/>
        <v>#DIV/0!</v>
      </c>
      <c r="Z29" s="9" t="e">
        <f t="shared" si="0"/>
        <v>#DIV/0!</v>
      </c>
      <c r="AA29" s="9" t="e">
        <f t="shared" si="0"/>
        <v>#DIV/0!</v>
      </c>
      <c r="AB29" s="9">
        <f t="shared" si="0"/>
        <v>374.99999999999994</v>
      </c>
      <c r="AC29" s="9">
        <f t="shared" si="0"/>
        <v>428.57142857142856</v>
      </c>
      <c r="AD29" s="9">
        <f t="shared" si="0"/>
        <v>407.40740740740745</v>
      </c>
      <c r="AE29" s="9">
        <f t="shared" si="0"/>
        <v>500</v>
      </c>
    </row>
    <row r="30" spans="1:31" ht="22.5" customHeight="1">
      <c r="A30" s="7" t="s">
        <v>42</v>
      </c>
      <c r="B30" s="8"/>
      <c r="C30" s="8"/>
      <c r="D30" s="13"/>
      <c r="E30" s="13"/>
      <c r="F30" s="13"/>
      <c r="G30" s="8"/>
      <c r="H30" s="8"/>
      <c r="I30" s="12">
        <v>4.3</v>
      </c>
      <c r="J30" s="12">
        <v>4.0999999999999996</v>
      </c>
      <c r="K30" s="12">
        <v>4.9000000000000004</v>
      </c>
      <c r="L30" s="15"/>
      <c r="M30" s="15"/>
      <c r="N30" s="14"/>
      <c r="O30" s="13"/>
      <c r="P30" s="13"/>
      <c r="Q30" s="12"/>
      <c r="R30" s="12"/>
      <c r="S30" s="12">
        <v>2.4</v>
      </c>
      <c r="T30" s="12">
        <v>2.2000000000000002</v>
      </c>
      <c r="U30" s="12">
        <v>2.2999999999999998</v>
      </c>
      <c r="V30" s="9" t="e">
        <f t="shared" si="0"/>
        <v>#DIV/0!</v>
      </c>
      <c r="W30" s="9" t="e">
        <f t="shared" si="0"/>
        <v>#DIV/0!</v>
      </c>
      <c r="X30" s="9" t="e">
        <f t="shared" si="0"/>
        <v>#DIV/0!</v>
      </c>
      <c r="Y30" s="9" t="e">
        <f t="shared" si="0"/>
        <v>#DIV/0!</v>
      </c>
      <c r="Z30" s="9" t="e">
        <f t="shared" si="0"/>
        <v>#DIV/0!</v>
      </c>
      <c r="AA30" s="9" t="e">
        <f t="shared" ref="AA30:AE33" si="1">Q30/G30*1000</f>
        <v>#DIV/0!</v>
      </c>
      <c r="AB30" s="9" t="e">
        <f t="shared" si="1"/>
        <v>#DIV/0!</v>
      </c>
      <c r="AC30" s="9">
        <f t="shared" si="1"/>
        <v>558.1395348837209</v>
      </c>
      <c r="AD30" s="9">
        <f t="shared" si="1"/>
        <v>536.58536585365869</v>
      </c>
      <c r="AE30" s="9">
        <f t="shared" si="1"/>
        <v>469.38775510204073</v>
      </c>
    </row>
    <row r="31" spans="1:31" ht="22.5" customHeight="1">
      <c r="A31" s="7" t="s">
        <v>43</v>
      </c>
      <c r="B31" s="8"/>
      <c r="C31" s="8"/>
      <c r="D31" s="13"/>
      <c r="E31" s="13"/>
      <c r="F31" s="13"/>
      <c r="G31" s="8"/>
      <c r="H31" s="8"/>
      <c r="I31" s="12">
        <v>0.7</v>
      </c>
      <c r="J31" s="12">
        <v>0.8</v>
      </c>
      <c r="K31" s="12">
        <v>1.2</v>
      </c>
      <c r="L31" s="15"/>
      <c r="M31" s="15"/>
      <c r="N31" s="14"/>
      <c r="O31" s="13"/>
      <c r="P31" s="13"/>
      <c r="Q31" s="12"/>
      <c r="R31" s="12"/>
      <c r="S31" s="12">
        <v>0.3</v>
      </c>
      <c r="T31" s="12">
        <v>0.4</v>
      </c>
      <c r="U31" s="12">
        <v>0.6</v>
      </c>
      <c r="V31" s="9" t="e">
        <f t="shared" ref="V31:Z33" si="2">L31/B31*1000</f>
        <v>#DIV/0!</v>
      </c>
      <c r="W31" s="9" t="e">
        <f t="shared" si="2"/>
        <v>#DIV/0!</v>
      </c>
      <c r="X31" s="9" t="e">
        <f t="shared" si="2"/>
        <v>#DIV/0!</v>
      </c>
      <c r="Y31" s="9" t="e">
        <f t="shared" si="2"/>
        <v>#DIV/0!</v>
      </c>
      <c r="Z31" s="9" t="e">
        <f t="shared" si="2"/>
        <v>#DIV/0!</v>
      </c>
      <c r="AA31" s="9" t="e">
        <f t="shared" si="1"/>
        <v>#DIV/0!</v>
      </c>
      <c r="AB31" s="9" t="e">
        <f t="shared" si="1"/>
        <v>#DIV/0!</v>
      </c>
      <c r="AC31" s="9">
        <f t="shared" si="1"/>
        <v>428.57142857142861</v>
      </c>
      <c r="AD31" s="9">
        <f t="shared" si="1"/>
        <v>500</v>
      </c>
      <c r="AE31" s="9">
        <f t="shared" si="1"/>
        <v>500</v>
      </c>
    </row>
    <row r="32" spans="1:31" ht="22.5" customHeight="1">
      <c r="A32" s="13" t="s">
        <v>44</v>
      </c>
      <c r="B32" s="8">
        <v>3.6</v>
      </c>
      <c r="C32" s="8">
        <v>3.7</v>
      </c>
      <c r="D32" s="13">
        <v>3.1</v>
      </c>
      <c r="E32" s="13">
        <v>3.5</v>
      </c>
      <c r="F32" s="11">
        <v>2.7</v>
      </c>
      <c r="G32" s="8">
        <v>2.6</v>
      </c>
      <c r="H32" s="8">
        <v>3.2</v>
      </c>
      <c r="I32" s="12">
        <v>3.1</v>
      </c>
      <c r="J32" s="12">
        <v>1.7</v>
      </c>
      <c r="K32" s="12">
        <v>1.7</v>
      </c>
      <c r="L32" s="15">
        <v>1.3</v>
      </c>
      <c r="M32" s="15">
        <v>1.3</v>
      </c>
      <c r="N32" s="14">
        <v>1.1000000000000001</v>
      </c>
      <c r="O32" s="13">
        <v>1.2</v>
      </c>
      <c r="P32" s="13">
        <v>1</v>
      </c>
      <c r="Q32" s="12">
        <v>0.9</v>
      </c>
      <c r="R32" s="12">
        <v>1.1000000000000001</v>
      </c>
      <c r="S32" s="12">
        <v>1.1000000000000001</v>
      </c>
      <c r="T32" s="12">
        <v>0.6</v>
      </c>
      <c r="U32" s="12">
        <v>0.7</v>
      </c>
      <c r="V32" s="9">
        <f t="shared" si="2"/>
        <v>361.11111111111109</v>
      </c>
      <c r="W32" s="9">
        <f t="shared" si="2"/>
        <v>351.35135135135135</v>
      </c>
      <c r="X32" s="9">
        <f t="shared" si="2"/>
        <v>354.83870967741939</v>
      </c>
      <c r="Y32" s="9">
        <f t="shared" si="2"/>
        <v>342.85714285714283</v>
      </c>
      <c r="Z32" s="9">
        <f t="shared" si="2"/>
        <v>370.37037037037032</v>
      </c>
      <c r="AA32" s="9">
        <f t="shared" si="1"/>
        <v>346.15384615384613</v>
      </c>
      <c r="AB32" s="9">
        <f t="shared" si="1"/>
        <v>343.75</v>
      </c>
      <c r="AC32" s="9">
        <f t="shared" si="1"/>
        <v>354.83870967741939</v>
      </c>
      <c r="AD32" s="9">
        <f t="shared" si="1"/>
        <v>352.94117647058823</v>
      </c>
      <c r="AE32" s="9">
        <f t="shared" si="1"/>
        <v>411.76470588235293</v>
      </c>
    </row>
    <row r="33" spans="1:31" ht="18.75" customHeight="1">
      <c r="A33" s="7" t="s">
        <v>45</v>
      </c>
      <c r="B33" s="11">
        <f t="shared" ref="B33:U33" si="3">SUM(B5:B32)</f>
        <v>11597.100000000002</v>
      </c>
      <c r="C33" s="11">
        <f t="shared" si="3"/>
        <v>11727.2</v>
      </c>
      <c r="D33" s="11">
        <f t="shared" si="3"/>
        <v>11629.599999999999</v>
      </c>
      <c r="E33" s="11">
        <f t="shared" si="3"/>
        <v>11602.800000000001</v>
      </c>
      <c r="F33" s="11">
        <f t="shared" si="3"/>
        <v>12040.300000000003</v>
      </c>
      <c r="G33" s="11">
        <f t="shared" si="3"/>
        <v>11892.7</v>
      </c>
      <c r="H33" s="11">
        <f t="shared" si="3"/>
        <v>11523.600000000002</v>
      </c>
      <c r="I33" s="11">
        <f t="shared" si="3"/>
        <v>13019.700000000003</v>
      </c>
      <c r="J33" s="11">
        <f t="shared" si="3"/>
        <v>12453.899999999998</v>
      </c>
      <c r="K33" s="11">
        <f t="shared" si="3"/>
        <v>13462.6</v>
      </c>
      <c r="L33" s="11">
        <f t="shared" si="3"/>
        <v>3595.4</v>
      </c>
      <c r="M33" s="11">
        <f t="shared" si="3"/>
        <v>4390.0999999999995</v>
      </c>
      <c r="N33" s="11">
        <f t="shared" si="3"/>
        <v>4292.5000000000009</v>
      </c>
      <c r="O33" s="11">
        <f t="shared" si="3"/>
        <v>4302.8999999999996</v>
      </c>
      <c r="P33" s="11">
        <f t="shared" si="3"/>
        <v>4735.2999999999993</v>
      </c>
      <c r="Q33" s="11">
        <f t="shared" si="3"/>
        <v>4329.7</v>
      </c>
      <c r="R33" s="11">
        <f t="shared" si="3"/>
        <v>3442.2999999999993</v>
      </c>
      <c r="S33" s="11">
        <f t="shared" si="3"/>
        <v>4500.1000000000004</v>
      </c>
      <c r="T33" s="11">
        <f t="shared" si="3"/>
        <v>4163.8999999999996</v>
      </c>
      <c r="U33" s="11">
        <f t="shared" si="3"/>
        <v>5060.7999999999993</v>
      </c>
      <c r="V33" s="9">
        <f t="shared" si="2"/>
        <v>310.02578230764584</v>
      </c>
      <c r="W33" s="9">
        <f t="shared" si="2"/>
        <v>374.35193396548186</v>
      </c>
      <c r="X33" s="9">
        <f t="shared" si="2"/>
        <v>369.10125885671056</v>
      </c>
      <c r="Y33" s="9">
        <f t="shared" si="2"/>
        <v>370.85013962147065</v>
      </c>
      <c r="Z33" s="9">
        <f t="shared" si="2"/>
        <v>393.28754266920248</v>
      </c>
      <c r="AA33" s="9">
        <f t="shared" si="1"/>
        <v>364.06366930974463</v>
      </c>
      <c r="AB33" s="9">
        <f t="shared" si="1"/>
        <v>298.71741469679603</v>
      </c>
      <c r="AC33" s="9">
        <f t="shared" si="1"/>
        <v>345.63776431100558</v>
      </c>
      <c r="AD33" s="9">
        <f t="shared" si="1"/>
        <v>334.34506459823831</v>
      </c>
      <c r="AE33" s="9">
        <f t="shared" si="1"/>
        <v>375.91549923491743</v>
      </c>
    </row>
    <row r="34" spans="1:31">
      <c r="E34" s="16"/>
      <c r="F34" s="16"/>
      <c r="G34" s="16"/>
      <c r="H34" s="16"/>
      <c r="J34" s="16"/>
      <c r="K34" s="16"/>
      <c r="L34" s="16"/>
      <c r="M34" s="16"/>
      <c r="N34" s="17"/>
      <c r="O34" s="16"/>
      <c r="P34" s="16"/>
      <c r="Q34" s="16"/>
      <c r="R34" s="16"/>
      <c r="U34" s="16"/>
      <c r="X34" s="16"/>
      <c r="AA34" s="18" t="s">
        <v>46</v>
      </c>
      <c r="AE34" s="16"/>
    </row>
    <row r="35" spans="1:31"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U35" s="16"/>
      <c r="X35" s="16"/>
      <c r="AE35" s="16"/>
    </row>
    <row r="36" spans="1:31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U36" s="16"/>
      <c r="X36" s="16"/>
      <c r="AE36" s="16"/>
    </row>
    <row r="37" spans="1:31"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U37" s="16"/>
      <c r="X37" s="16"/>
      <c r="AE37" s="16"/>
    </row>
    <row r="50" spans="2:31">
      <c r="B50" s="8" t="s">
        <v>47</v>
      </c>
      <c r="C50" s="8" t="e">
        <f>SUM(#REF!)</f>
        <v>#REF!</v>
      </c>
      <c r="D50" s="8" t="e">
        <f>SUM(#REF!)</f>
        <v>#REF!</v>
      </c>
      <c r="E50" s="8" t="e">
        <f>SUM(#REF!)</f>
        <v>#REF!</v>
      </c>
      <c r="F50" s="8" t="e">
        <f>SUM(#REF!)</f>
        <v>#REF!</v>
      </c>
      <c r="G50" s="8" t="e">
        <f>SUM(#REF!)</f>
        <v>#REF!</v>
      </c>
      <c r="H50" s="8" t="e">
        <f>SUM(#REF!)</f>
        <v>#REF!</v>
      </c>
      <c r="I50" s="8" t="e">
        <f>SUM(#REF!)</f>
        <v>#REF!</v>
      </c>
      <c r="J50" s="8" t="e">
        <f>SUM(#REF!)</f>
        <v>#REF!</v>
      </c>
      <c r="K50" s="8" t="e">
        <f>SUM(#REF!)</f>
        <v>#REF!</v>
      </c>
      <c r="L50" s="8" t="e">
        <f>SUM(#REF!)</f>
        <v>#REF!</v>
      </c>
      <c r="M50" s="8" t="e">
        <f>SUM(#REF!)</f>
        <v>#REF!</v>
      </c>
      <c r="N50" s="8" t="e">
        <f>SUM(#REF!)</f>
        <v>#REF!</v>
      </c>
      <c r="O50" s="8" t="e">
        <f>SUM(#REF!)</f>
        <v>#REF!</v>
      </c>
      <c r="P50" s="8" t="e">
        <f>SUM(#REF!)</f>
        <v>#REF!</v>
      </c>
      <c r="Q50" s="8" t="e">
        <f>SUM(#REF!)</f>
        <v>#REF!</v>
      </c>
      <c r="R50" s="8" t="e">
        <f>SUM(#REF!)</f>
        <v>#REF!</v>
      </c>
      <c r="S50" s="8" t="e">
        <f>SUM(#REF!)</f>
        <v>#REF!</v>
      </c>
      <c r="T50" s="8" t="e">
        <f>SUM(#REF!)</f>
        <v>#REF!</v>
      </c>
      <c r="U50" s="8" t="e">
        <f>SUM(#REF!)</f>
        <v>#REF!</v>
      </c>
      <c r="V50" s="9" t="e">
        <f t="shared" ref="V50:AE50" si="4">L50/B50*1000</f>
        <v>#REF!</v>
      </c>
      <c r="W50" s="9" t="e">
        <f t="shared" si="4"/>
        <v>#REF!</v>
      </c>
      <c r="X50" s="9" t="e">
        <f t="shared" si="4"/>
        <v>#REF!</v>
      </c>
      <c r="Y50" s="9" t="e">
        <f t="shared" si="4"/>
        <v>#REF!</v>
      </c>
      <c r="Z50" s="9" t="e">
        <f t="shared" si="4"/>
        <v>#REF!</v>
      </c>
      <c r="AA50" s="9" t="e">
        <f t="shared" si="4"/>
        <v>#REF!</v>
      </c>
      <c r="AB50" s="9" t="e">
        <f t="shared" si="4"/>
        <v>#REF!</v>
      </c>
      <c r="AC50" s="9" t="e">
        <f t="shared" si="4"/>
        <v>#REF!</v>
      </c>
      <c r="AD50" s="19" t="e">
        <f t="shared" si="4"/>
        <v>#REF!</v>
      </c>
      <c r="AE50" s="19" t="e">
        <f t="shared" si="4"/>
        <v>#REF!</v>
      </c>
    </row>
  </sheetData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5" right="0.5" top="0.5" bottom="0.5" header="0.5" footer="0.5"/>
  <pageSetup paperSize="9" scale="65" orientation="landscape" horizontalDpi="4294967292" verticalDpi="144" r:id="rId1"/>
  <headerFooter alignWithMargins="0"/>
  <colBreaks count="2" manualBreakCount="2">
    <brk id="11" max="133" man="1"/>
    <brk id="21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Pulses</vt:lpstr>
      <vt:lpstr>'Other Pulses'!Print_Area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2014-03-24T06:33:16Z</dcterms:created>
  <dcterms:modified xsi:type="dcterms:W3CDTF">2014-03-25T05:38:22Z</dcterms:modified>
</cp:coreProperties>
</file>