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Mesta U" sheetId="1" r:id="rId1"/>
  </sheets>
  <definedNames>
    <definedName name="_xlnm.Print_Area" localSheetId="0">'Mesta U'!$A$1:$AW$21</definedName>
    <definedName name="_xlnm.Print_Titles" localSheetId="0">'Mesta U'!$A:$A</definedName>
  </definedNames>
  <calcPr fullCalcOnLoad="1"/>
</workbook>
</file>

<file path=xl/sharedStrings.xml><?xml version="1.0" encoding="utf-8"?>
<sst xmlns="http://schemas.openxmlformats.org/spreadsheetml/2006/main" count="80" uniqueCount="39">
  <si>
    <t>STATES</t>
  </si>
  <si>
    <t>1998-99</t>
  </si>
  <si>
    <t>1999-2000</t>
  </si>
  <si>
    <t>2000-01</t>
  </si>
  <si>
    <t>2001-02</t>
  </si>
  <si>
    <t>2002-03</t>
  </si>
  <si>
    <t>Andhra Pradesh</t>
  </si>
  <si>
    <t>Chhattisgarh</t>
  </si>
  <si>
    <t>Karnataka</t>
  </si>
  <si>
    <t>Madhya Pradesh</t>
  </si>
  <si>
    <t>Maharashtra</t>
  </si>
  <si>
    <t>Nagaland</t>
  </si>
  <si>
    <t>Orissa</t>
  </si>
  <si>
    <t>Tamil Nadu</t>
  </si>
  <si>
    <t>West Bengal</t>
  </si>
  <si>
    <t>Assam</t>
  </si>
  <si>
    <t>Bihar</t>
  </si>
  <si>
    <t>Meghalaya</t>
  </si>
  <si>
    <t>Jharkhand</t>
  </si>
  <si>
    <t>Tripura</t>
  </si>
  <si>
    <t xml:space="preserve">All India </t>
  </si>
  <si>
    <t>Area (' 000 Hectares)</t>
  </si>
  <si>
    <t>Yield (Kg/Hect.)</t>
  </si>
  <si>
    <t>Production ('000 Bales of 180 Kgs. each)</t>
  </si>
  <si>
    <t>2003-04</t>
  </si>
  <si>
    <t>1996-97</t>
  </si>
  <si>
    <t>1997-98</t>
  </si>
  <si>
    <t xml:space="preserve">2004-05  </t>
  </si>
  <si>
    <t>2005-06</t>
  </si>
  <si>
    <r>
      <t xml:space="preserve">Estimates of  Area, Production and Yield of </t>
    </r>
    <r>
      <rPr>
        <b/>
        <sz val="14"/>
        <rFont val="Arial"/>
        <family val="2"/>
      </rPr>
      <t>Mesta</t>
    </r>
  </si>
  <si>
    <t>2006-07</t>
  </si>
  <si>
    <t>2007-08</t>
  </si>
  <si>
    <t>2008-09</t>
  </si>
  <si>
    <t>2009-10</t>
  </si>
  <si>
    <t>2010-11</t>
  </si>
  <si>
    <t>Others</t>
  </si>
  <si>
    <t>NA</t>
  </si>
  <si>
    <t>#Included in others, NA: Not Applicable.</t>
  </si>
  <si>
    <t>2011-12</t>
  </si>
</sst>
</file>

<file path=xl/styles.xml><?xml version="1.0" encoding="utf-8"?>
<styleSheet xmlns="http://schemas.openxmlformats.org/spreadsheetml/2006/main">
  <numFmts count="3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%"/>
    <numFmt numFmtId="180" formatCode="0.000000000"/>
    <numFmt numFmtId="181" formatCode="0.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78" fontId="1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178" fontId="1" fillId="0" borderId="0" xfId="0" applyNumberFormat="1" applyFont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2"/>
  <sheetViews>
    <sheetView tabSelected="1" view="pageBreakPreview" zoomScale="80" zoomScaleNormal="75" zoomScaleSheetLayoutView="80" zoomScalePageLayoutView="0" workbookViewId="0" topLeftCell="A1">
      <pane xSplit="1" ySplit="4" topLeftCell="A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1" sqref="C31"/>
    </sheetView>
  </sheetViews>
  <sheetFormatPr defaultColWidth="9.140625" defaultRowHeight="12.75"/>
  <cols>
    <col min="1" max="1" width="20.421875" style="4" customWidth="1"/>
    <col min="2" max="48" width="11.57421875" style="4" customWidth="1"/>
    <col min="49" max="49" width="10.57421875" style="4" customWidth="1"/>
    <col min="50" max="16384" width="9.140625" style="4" customWidth="1"/>
  </cols>
  <sheetData>
    <row r="1" spans="1:49" ht="27.7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pans="1:35" ht="15">
      <c r="A2" s="5"/>
      <c r="B2" s="5"/>
      <c r="C2" s="5"/>
      <c r="D2" s="5"/>
      <c r="E2" s="5"/>
      <c r="F2" s="5"/>
      <c r="G2" s="5"/>
      <c r="H2" s="5"/>
      <c r="I2" s="5"/>
      <c r="T2" s="5"/>
      <c r="U2" s="5"/>
      <c r="V2" s="5"/>
      <c r="W2" s="5"/>
      <c r="X2" s="5"/>
      <c r="Y2" s="5"/>
      <c r="Z2" s="5"/>
      <c r="AH2" s="5"/>
      <c r="AI2" s="5"/>
    </row>
    <row r="3" spans="1:49" ht="40.5" customHeight="1">
      <c r="A3" s="14" t="s">
        <v>0</v>
      </c>
      <c r="B3" s="15" t="s">
        <v>21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 t="s">
        <v>23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 t="s">
        <v>22</v>
      </c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49" s="8" customFormat="1" ht="40.5" customHeight="1">
      <c r="A4" s="14"/>
      <c r="B4" s="2" t="s">
        <v>25</v>
      </c>
      <c r="C4" s="2" t="s">
        <v>26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24</v>
      </c>
      <c r="J4" s="3" t="s">
        <v>27</v>
      </c>
      <c r="K4" s="3" t="s">
        <v>28</v>
      </c>
      <c r="L4" s="3" t="s">
        <v>30</v>
      </c>
      <c r="M4" s="3" t="s">
        <v>31</v>
      </c>
      <c r="N4" s="3" t="s">
        <v>32</v>
      </c>
      <c r="O4" s="3" t="s">
        <v>33</v>
      </c>
      <c r="P4" s="3" t="s">
        <v>34</v>
      </c>
      <c r="Q4" s="3" t="s">
        <v>38</v>
      </c>
      <c r="R4" s="2" t="s">
        <v>25</v>
      </c>
      <c r="S4" s="2" t="s">
        <v>26</v>
      </c>
      <c r="T4" s="2" t="s">
        <v>1</v>
      </c>
      <c r="U4" s="2" t="s">
        <v>2</v>
      </c>
      <c r="V4" s="2" t="s">
        <v>3</v>
      </c>
      <c r="W4" s="2" t="s">
        <v>4</v>
      </c>
      <c r="X4" s="2" t="s">
        <v>5</v>
      </c>
      <c r="Y4" s="2" t="s">
        <v>24</v>
      </c>
      <c r="Z4" s="3" t="s">
        <v>27</v>
      </c>
      <c r="AA4" s="3" t="s">
        <v>28</v>
      </c>
      <c r="AB4" s="3" t="s">
        <v>30</v>
      </c>
      <c r="AC4" s="3" t="s">
        <v>31</v>
      </c>
      <c r="AD4" s="3" t="s">
        <v>32</v>
      </c>
      <c r="AE4" s="3" t="s">
        <v>33</v>
      </c>
      <c r="AF4" s="3" t="s">
        <v>34</v>
      </c>
      <c r="AG4" s="3" t="s">
        <v>38</v>
      </c>
      <c r="AH4" s="2" t="s">
        <v>25</v>
      </c>
      <c r="AI4" s="2" t="s">
        <v>26</v>
      </c>
      <c r="AJ4" s="2" t="s">
        <v>1</v>
      </c>
      <c r="AK4" s="2" t="s">
        <v>2</v>
      </c>
      <c r="AL4" s="2" t="s">
        <v>3</v>
      </c>
      <c r="AM4" s="2" t="s">
        <v>4</v>
      </c>
      <c r="AN4" s="2" t="s">
        <v>5</v>
      </c>
      <c r="AO4" s="2" t="s">
        <v>24</v>
      </c>
      <c r="AP4" s="3" t="s">
        <v>27</v>
      </c>
      <c r="AQ4" s="3" t="s">
        <v>28</v>
      </c>
      <c r="AR4" s="3" t="s">
        <v>30</v>
      </c>
      <c r="AS4" s="3" t="s">
        <v>31</v>
      </c>
      <c r="AT4" s="3" t="s">
        <v>32</v>
      </c>
      <c r="AU4" s="3" t="s">
        <v>33</v>
      </c>
      <c r="AV4" s="3" t="s">
        <v>34</v>
      </c>
      <c r="AW4" s="3" t="s">
        <v>38</v>
      </c>
    </row>
    <row r="5" spans="1:49" ht="36.75" customHeight="1">
      <c r="A5" s="1" t="s">
        <v>6</v>
      </c>
      <c r="B5" s="1">
        <v>89.1</v>
      </c>
      <c r="C5" s="1">
        <v>86</v>
      </c>
      <c r="D5" s="2">
        <v>69</v>
      </c>
      <c r="E5" s="2">
        <v>76.3</v>
      </c>
      <c r="F5" s="1">
        <v>78</v>
      </c>
      <c r="G5" s="1">
        <v>78.9</v>
      </c>
      <c r="H5" s="1">
        <v>81</v>
      </c>
      <c r="I5" s="1">
        <v>59</v>
      </c>
      <c r="J5" s="1">
        <v>53</v>
      </c>
      <c r="K5" s="1">
        <v>50</v>
      </c>
      <c r="L5" s="1">
        <v>62</v>
      </c>
      <c r="M5" s="1">
        <v>57</v>
      </c>
      <c r="N5" s="1">
        <v>37</v>
      </c>
      <c r="O5" s="1">
        <v>23</v>
      </c>
      <c r="P5" s="1">
        <v>25</v>
      </c>
      <c r="Q5" s="1">
        <v>26</v>
      </c>
      <c r="R5" s="1">
        <f>699+0.8</f>
        <v>699.8</v>
      </c>
      <c r="S5" s="1">
        <f>562+2.5</f>
        <v>564.5</v>
      </c>
      <c r="T5" s="2">
        <f>542-4.4</f>
        <v>537.6</v>
      </c>
      <c r="U5" s="2">
        <f>623.2+0.2</f>
        <v>623.4000000000001</v>
      </c>
      <c r="V5" s="1">
        <f>687+0.7</f>
        <v>687.7</v>
      </c>
      <c r="W5" s="1">
        <v>671.5</v>
      </c>
      <c r="X5" s="1">
        <v>613</v>
      </c>
      <c r="Y5" s="1">
        <v>470</v>
      </c>
      <c r="Z5" s="1">
        <v>458</v>
      </c>
      <c r="AA5" s="1">
        <v>455</v>
      </c>
      <c r="AB5" s="1">
        <v>544</v>
      </c>
      <c r="AC5" s="1">
        <v>501</v>
      </c>
      <c r="AD5" s="1">
        <v>295</v>
      </c>
      <c r="AE5" s="1">
        <v>191.9</v>
      </c>
      <c r="AF5" s="1">
        <v>224</v>
      </c>
      <c r="AG5" s="1">
        <v>202</v>
      </c>
      <c r="AH5" s="10">
        <f>R5*180/B5</f>
        <v>1413.7373737373737</v>
      </c>
      <c r="AI5" s="10">
        <f aca="true" t="shared" si="0" ref="AI5:AW5">S5*180/C5</f>
        <v>1181.5116279069769</v>
      </c>
      <c r="AJ5" s="10">
        <f t="shared" si="0"/>
        <v>1402.4347826086957</v>
      </c>
      <c r="AK5" s="10">
        <f t="shared" si="0"/>
        <v>1470.668414154653</v>
      </c>
      <c r="AL5" s="10">
        <f t="shared" si="0"/>
        <v>1587.0000000000002</v>
      </c>
      <c r="AM5" s="10">
        <f t="shared" si="0"/>
        <v>1531.9391634980987</v>
      </c>
      <c r="AN5" s="10">
        <f t="shared" si="0"/>
        <v>1362.2222222222222</v>
      </c>
      <c r="AO5" s="10">
        <f t="shared" si="0"/>
        <v>1433.8983050847457</v>
      </c>
      <c r="AP5" s="10">
        <f t="shared" si="0"/>
        <v>1555.4716981132076</v>
      </c>
      <c r="AQ5" s="10">
        <f t="shared" si="0"/>
        <v>1638</v>
      </c>
      <c r="AR5" s="10">
        <f t="shared" si="0"/>
        <v>1579.3548387096773</v>
      </c>
      <c r="AS5" s="10">
        <f t="shared" si="0"/>
        <v>1582.1052631578948</v>
      </c>
      <c r="AT5" s="10">
        <f t="shared" si="0"/>
        <v>1435.1351351351352</v>
      </c>
      <c r="AU5" s="10">
        <f t="shared" si="0"/>
        <v>1501.8260869565217</v>
      </c>
      <c r="AV5" s="10">
        <f t="shared" si="0"/>
        <v>1612.8</v>
      </c>
      <c r="AW5" s="10">
        <f t="shared" si="0"/>
        <v>1398.4615384615386</v>
      </c>
    </row>
    <row r="6" spans="1:49" ht="36.75" customHeight="1">
      <c r="A6" s="1" t="s">
        <v>15</v>
      </c>
      <c r="B6" s="1">
        <v>5.5</v>
      </c>
      <c r="C6" s="1">
        <v>5.9</v>
      </c>
      <c r="D6" s="2">
        <v>5.2</v>
      </c>
      <c r="E6" s="2">
        <v>5</v>
      </c>
      <c r="F6" s="1">
        <v>5</v>
      </c>
      <c r="G6" s="1">
        <v>5</v>
      </c>
      <c r="H6" s="1">
        <v>5</v>
      </c>
      <c r="I6" s="1">
        <v>5</v>
      </c>
      <c r="J6" s="1">
        <v>5.1</v>
      </c>
      <c r="K6" s="1">
        <v>4.9</v>
      </c>
      <c r="L6" s="1">
        <v>5</v>
      </c>
      <c r="M6" s="1">
        <v>5</v>
      </c>
      <c r="N6" s="1">
        <v>5.3</v>
      </c>
      <c r="O6" s="1">
        <v>5</v>
      </c>
      <c r="P6" s="1">
        <v>5</v>
      </c>
      <c r="Q6" s="1">
        <v>6.07</v>
      </c>
      <c r="R6" s="1">
        <v>26.9</v>
      </c>
      <c r="S6" s="1">
        <v>29</v>
      </c>
      <c r="T6" s="2">
        <v>25.6</v>
      </c>
      <c r="U6" s="2">
        <v>26</v>
      </c>
      <c r="V6" s="1">
        <v>24.6</v>
      </c>
      <c r="W6" s="1">
        <v>24</v>
      </c>
      <c r="X6" s="1">
        <v>25</v>
      </c>
      <c r="Y6" s="1">
        <v>27</v>
      </c>
      <c r="Z6" s="1">
        <v>25.4</v>
      </c>
      <c r="AA6" s="1">
        <v>24.7</v>
      </c>
      <c r="AB6" s="1">
        <v>24.7</v>
      </c>
      <c r="AC6" s="1">
        <v>26.9</v>
      </c>
      <c r="AD6" s="1">
        <v>26.8</v>
      </c>
      <c r="AE6" s="1">
        <v>20.2</v>
      </c>
      <c r="AF6" s="1">
        <v>25.3</v>
      </c>
      <c r="AG6" s="1">
        <v>30.92</v>
      </c>
      <c r="AH6" s="10">
        <f aca="true" t="shared" si="1" ref="AH6:AH20">R6*180/B6</f>
        <v>880.3636363636364</v>
      </c>
      <c r="AI6" s="10">
        <f aca="true" t="shared" si="2" ref="AI6:AI20">S6*180/C6</f>
        <v>884.7457627118644</v>
      </c>
      <c r="AJ6" s="10">
        <f aca="true" t="shared" si="3" ref="AJ6:AJ20">T6*180/D6</f>
        <v>886.1538461538461</v>
      </c>
      <c r="AK6" s="10">
        <f aca="true" t="shared" si="4" ref="AK6:AK20">U6*180/E6</f>
        <v>936</v>
      </c>
      <c r="AL6" s="10">
        <f aca="true" t="shared" si="5" ref="AL6:AL20">V6*180/F6</f>
        <v>885.6</v>
      </c>
      <c r="AM6" s="10">
        <f aca="true" t="shared" si="6" ref="AM6:AM20">W6*180/G6</f>
        <v>864</v>
      </c>
      <c r="AN6" s="10">
        <f aca="true" t="shared" si="7" ref="AN6:AN20">X6*180/H6</f>
        <v>900</v>
      </c>
      <c r="AO6" s="10">
        <f aca="true" t="shared" si="8" ref="AO6:AO20">Y6*180/I6</f>
        <v>972</v>
      </c>
      <c r="AP6" s="10">
        <f aca="true" t="shared" si="9" ref="AP6:AP20">Z6*180/J6</f>
        <v>896.4705882352941</v>
      </c>
      <c r="AQ6" s="10">
        <f aca="true" t="shared" si="10" ref="AQ6:AQ20">AA6*180/K6</f>
        <v>907.3469387755101</v>
      </c>
      <c r="AR6" s="10">
        <f aca="true" t="shared" si="11" ref="AR6:AR20">AB6*180/L6</f>
        <v>889.2</v>
      </c>
      <c r="AS6" s="10">
        <f aca="true" t="shared" si="12" ref="AS6:AS20">AC6*180/M6</f>
        <v>968.4</v>
      </c>
      <c r="AT6" s="10">
        <f aca="true" t="shared" si="13" ref="AT6:AT20">AD6*180/N6</f>
        <v>910.1886792452831</v>
      </c>
      <c r="AU6" s="10">
        <f aca="true" t="shared" si="14" ref="AU6:AU20">AE6*180/O6</f>
        <v>727.2</v>
      </c>
      <c r="AV6" s="10">
        <f aca="true" t="shared" si="15" ref="AV6:AV20">AF6*180/P6</f>
        <v>910.8</v>
      </c>
      <c r="AW6" s="10">
        <f aca="true" t="shared" si="16" ref="AW6:AW20">AG6*180/Q6</f>
        <v>916.9028006589785</v>
      </c>
    </row>
    <row r="7" spans="1:49" ht="36.75" customHeight="1">
      <c r="A7" s="1" t="s">
        <v>16</v>
      </c>
      <c r="B7" s="1">
        <v>20.3</v>
      </c>
      <c r="C7" s="1">
        <v>19.9</v>
      </c>
      <c r="D7" s="2">
        <v>19.5</v>
      </c>
      <c r="E7" s="2">
        <v>26.2</v>
      </c>
      <c r="F7" s="1">
        <v>31.9</v>
      </c>
      <c r="G7" s="1">
        <v>15.4</v>
      </c>
      <c r="H7" s="1">
        <v>20</v>
      </c>
      <c r="I7" s="1">
        <v>20</v>
      </c>
      <c r="J7" s="1">
        <v>15.5</v>
      </c>
      <c r="K7" s="1">
        <v>14.5</v>
      </c>
      <c r="L7" s="1">
        <v>14.1</v>
      </c>
      <c r="M7" s="1">
        <v>23.2</v>
      </c>
      <c r="N7" s="1">
        <v>19</v>
      </c>
      <c r="O7" s="1">
        <v>16.8</v>
      </c>
      <c r="P7" s="1">
        <v>17.3</v>
      </c>
      <c r="Q7" s="1">
        <v>20.06</v>
      </c>
      <c r="R7" s="1">
        <v>145.4</v>
      </c>
      <c r="S7" s="1">
        <v>135.2</v>
      </c>
      <c r="T7" s="2">
        <v>121.1</v>
      </c>
      <c r="U7" s="2">
        <v>177.9</v>
      </c>
      <c r="V7" s="1">
        <v>246.3</v>
      </c>
      <c r="W7" s="1">
        <v>105.3</v>
      </c>
      <c r="X7" s="1">
        <v>120.3</v>
      </c>
      <c r="Y7" s="1">
        <v>138.9</v>
      </c>
      <c r="Z7" s="1">
        <v>124</v>
      </c>
      <c r="AA7" s="1">
        <v>88</v>
      </c>
      <c r="AB7" s="1">
        <v>136.5</v>
      </c>
      <c r="AC7" s="1">
        <v>213.4</v>
      </c>
      <c r="AD7" s="1">
        <v>165.3</v>
      </c>
      <c r="AE7" s="1">
        <v>159.3</v>
      </c>
      <c r="AF7" s="1">
        <v>145.8</v>
      </c>
      <c r="AG7" s="1">
        <v>248.11</v>
      </c>
      <c r="AH7" s="10">
        <f t="shared" si="1"/>
        <v>1289.2610837438424</v>
      </c>
      <c r="AI7" s="10">
        <f t="shared" si="2"/>
        <v>1222.9145728643216</v>
      </c>
      <c r="AJ7" s="10">
        <f t="shared" si="3"/>
        <v>1117.8461538461538</v>
      </c>
      <c r="AK7" s="10">
        <f t="shared" si="4"/>
        <v>1222.2137404580153</v>
      </c>
      <c r="AL7" s="10">
        <f t="shared" si="5"/>
        <v>1389.780564263323</v>
      </c>
      <c r="AM7" s="10">
        <f t="shared" si="6"/>
        <v>1230.7792207792209</v>
      </c>
      <c r="AN7" s="10">
        <f t="shared" si="7"/>
        <v>1082.7</v>
      </c>
      <c r="AO7" s="10">
        <f t="shared" si="8"/>
        <v>1250.1</v>
      </c>
      <c r="AP7" s="10">
        <f t="shared" si="9"/>
        <v>1440</v>
      </c>
      <c r="AQ7" s="10">
        <f t="shared" si="10"/>
        <v>1092.4137931034484</v>
      </c>
      <c r="AR7" s="10">
        <f t="shared" si="11"/>
        <v>1742.5531914893618</v>
      </c>
      <c r="AS7" s="10">
        <f t="shared" si="12"/>
        <v>1655.689655172414</v>
      </c>
      <c r="AT7" s="10">
        <f t="shared" si="13"/>
        <v>1566.0000000000002</v>
      </c>
      <c r="AU7" s="10">
        <f t="shared" si="14"/>
        <v>1706.7857142857144</v>
      </c>
      <c r="AV7" s="10">
        <f t="shared" si="15"/>
        <v>1516.9942196531792</v>
      </c>
      <c r="AW7" s="10">
        <f t="shared" si="16"/>
        <v>2226.3110667996016</v>
      </c>
    </row>
    <row r="8" spans="1:49" ht="36.75" customHeight="1">
      <c r="A8" s="1" t="s">
        <v>7</v>
      </c>
      <c r="B8" s="1"/>
      <c r="C8" s="1"/>
      <c r="D8" s="6"/>
      <c r="E8" s="6"/>
      <c r="F8" s="1">
        <v>1.4</v>
      </c>
      <c r="G8" s="1">
        <v>1.3</v>
      </c>
      <c r="H8" s="1">
        <v>1.1</v>
      </c>
      <c r="I8" s="1">
        <v>1.2</v>
      </c>
      <c r="J8" s="1">
        <v>1</v>
      </c>
      <c r="K8" s="1">
        <v>1.5</v>
      </c>
      <c r="L8" s="1">
        <v>1.4</v>
      </c>
      <c r="M8" s="1">
        <v>1.4</v>
      </c>
      <c r="N8" s="1">
        <v>1.4</v>
      </c>
      <c r="O8" s="1">
        <v>1.4</v>
      </c>
      <c r="P8" s="1">
        <v>1.6</v>
      </c>
      <c r="Q8" s="1">
        <v>1.4</v>
      </c>
      <c r="R8" s="1"/>
      <c r="S8" s="1"/>
      <c r="T8" s="6"/>
      <c r="U8" s="6"/>
      <c r="V8" s="1">
        <v>2.8</v>
      </c>
      <c r="W8" s="1">
        <v>2.8</v>
      </c>
      <c r="X8" s="1">
        <v>2</v>
      </c>
      <c r="Y8" s="1">
        <v>2.5</v>
      </c>
      <c r="Z8" s="1">
        <v>2</v>
      </c>
      <c r="AA8" s="1">
        <v>3</v>
      </c>
      <c r="AB8" s="1">
        <v>2.9</v>
      </c>
      <c r="AC8" s="1">
        <v>2.7</v>
      </c>
      <c r="AD8" s="1">
        <v>2.8</v>
      </c>
      <c r="AE8" s="1">
        <v>2.5</v>
      </c>
      <c r="AF8" s="1">
        <v>3.2</v>
      </c>
      <c r="AG8" s="1">
        <v>3</v>
      </c>
      <c r="AH8" s="10"/>
      <c r="AI8" s="10"/>
      <c r="AJ8" s="10"/>
      <c r="AK8" s="10"/>
      <c r="AL8" s="10">
        <f t="shared" si="5"/>
        <v>360</v>
      </c>
      <c r="AM8" s="10">
        <f t="shared" si="6"/>
        <v>387.6923076923076</v>
      </c>
      <c r="AN8" s="10">
        <f t="shared" si="7"/>
        <v>327.27272727272725</v>
      </c>
      <c r="AO8" s="10">
        <f t="shared" si="8"/>
        <v>375</v>
      </c>
      <c r="AP8" s="10">
        <f t="shared" si="9"/>
        <v>360</v>
      </c>
      <c r="AQ8" s="10">
        <f t="shared" si="10"/>
        <v>360</v>
      </c>
      <c r="AR8" s="10">
        <f t="shared" si="11"/>
        <v>372.8571428571429</v>
      </c>
      <c r="AS8" s="10">
        <f t="shared" si="12"/>
        <v>347.1428571428572</v>
      </c>
      <c r="AT8" s="10">
        <f t="shared" si="13"/>
        <v>360</v>
      </c>
      <c r="AU8" s="10">
        <f t="shared" si="14"/>
        <v>321.42857142857144</v>
      </c>
      <c r="AV8" s="10">
        <f t="shared" si="15"/>
        <v>360</v>
      </c>
      <c r="AW8" s="10">
        <f t="shared" si="16"/>
        <v>385.7142857142857</v>
      </c>
    </row>
    <row r="9" spans="1:49" ht="36.75" customHeight="1">
      <c r="A9" s="1" t="s">
        <v>18</v>
      </c>
      <c r="B9" s="1"/>
      <c r="C9" s="1"/>
      <c r="D9" s="6"/>
      <c r="E9" s="6"/>
      <c r="F9" s="1">
        <v>1.1</v>
      </c>
      <c r="G9" s="1">
        <v>1.1</v>
      </c>
      <c r="H9" s="1">
        <v>0</v>
      </c>
      <c r="I9" s="1">
        <v>1</v>
      </c>
      <c r="J9" s="1">
        <v>0.8</v>
      </c>
      <c r="K9" s="1">
        <v>1</v>
      </c>
      <c r="L9" s="1">
        <v>1</v>
      </c>
      <c r="M9" s="1">
        <v>1</v>
      </c>
      <c r="N9" s="1">
        <v>0</v>
      </c>
      <c r="O9" s="1">
        <v>0.8</v>
      </c>
      <c r="P9" s="1"/>
      <c r="Q9" s="1"/>
      <c r="R9" s="1"/>
      <c r="S9" s="1"/>
      <c r="T9" s="6"/>
      <c r="U9" s="6"/>
      <c r="V9" s="1">
        <v>7.9</v>
      </c>
      <c r="W9" s="1">
        <v>7.9</v>
      </c>
      <c r="X9" s="1">
        <v>0</v>
      </c>
      <c r="Y9" s="1">
        <v>5</v>
      </c>
      <c r="Z9" s="1">
        <v>5.2</v>
      </c>
      <c r="AA9" s="1">
        <v>5</v>
      </c>
      <c r="AB9" s="1">
        <v>5</v>
      </c>
      <c r="AC9" s="1">
        <v>5</v>
      </c>
      <c r="AD9" s="1">
        <v>0</v>
      </c>
      <c r="AE9" s="1">
        <v>4</v>
      </c>
      <c r="AF9" s="1"/>
      <c r="AG9" s="1"/>
      <c r="AH9" s="10"/>
      <c r="AI9" s="10"/>
      <c r="AJ9" s="10"/>
      <c r="AK9" s="10"/>
      <c r="AL9" s="10">
        <f t="shared" si="5"/>
        <v>1292.7272727272725</v>
      </c>
      <c r="AM9" s="10">
        <f t="shared" si="6"/>
        <v>1292.7272727272725</v>
      </c>
      <c r="AN9" s="10"/>
      <c r="AO9" s="10">
        <f t="shared" si="8"/>
        <v>900</v>
      </c>
      <c r="AP9" s="10">
        <f t="shared" si="9"/>
        <v>1170</v>
      </c>
      <c r="AQ9" s="10">
        <f t="shared" si="10"/>
        <v>900</v>
      </c>
      <c r="AR9" s="10">
        <f t="shared" si="11"/>
        <v>900</v>
      </c>
      <c r="AS9" s="10">
        <f t="shared" si="12"/>
        <v>900</v>
      </c>
      <c r="AT9" s="10"/>
      <c r="AU9" s="10">
        <f t="shared" si="14"/>
        <v>900</v>
      </c>
      <c r="AV9" s="10"/>
      <c r="AW9" s="10"/>
    </row>
    <row r="10" spans="1:49" ht="36.75" customHeight="1">
      <c r="A10" s="1" t="s">
        <v>8</v>
      </c>
      <c r="B10" s="1">
        <v>5.8</v>
      </c>
      <c r="C10" s="1">
        <v>5.9</v>
      </c>
      <c r="D10" s="2">
        <v>5.2</v>
      </c>
      <c r="E10" s="2">
        <v>3.2</v>
      </c>
      <c r="F10" s="1">
        <v>4.3</v>
      </c>
      <c r="G10" s="1">
        <v>3.7</v>
      </c>
      <c r="H10" s="1">
        <v>3.1</v>
      </c>
      <c r="I10" s="1">
        <v>4.1</v>
      </c>
      <c r="J10" s="1">
        <v>2.2</v>
      </c>
      <c r="K10" s="1">
        <v>2.1</v>
      </c>
      <c r="L10" s="1">
        <v>1</v>
      </c>
      <c r="M10" s="1">
        <v>1</v>
      </c>
      <c r="N10" s="1">
        <v>1</v>
      </c>
      <c r="O10" s="1">
        <v>1</v>
      </c>
      <c r="P10" s="1">
        <v>2</v>
      </c>
      <c r="Q10" s="1">
        <v>1</v>
      </c>
      <c r="R10" s="1">
        <v>8.7</v>
      </c>
      <c r="S10" s="1">
        <v>8.7</v>
      </c>
      <c r="T10" s="2">
        <v>7.2</v>
      </c>
      <c r="U10" s="2">
        <v>4.4</v>
      </c>
      <c r="V10" s="1">
        <v>6.7</v>
      </c>
      <c r="W10" s="1">
        <v>5.2</v>
      </c>
      <c r="X10" s="1">
        <v>4.2</v>
      </c>
      <c r="Y10" s="1">
        <v>6.1</v>
      </c>
      <c r="Z10" s="1">
        <v>2.9</v>
      </c>
      <c r="AA10" s="1">
        <v>2.7</v>
      </c>
      <c r="AB10" s="1">
        <v>1</v>
      </c>
      <c r="AC10" s="1">
        <v>1</v>
      </c>
      <c r="AD10" s="1">
        <v>1</v>
      </c>
      <c r="AE10" s="1">
        <v>1</v>
      </c>
      <c r="AF10" s="1">
        <v>1</v>
      </c>
      <c r="AG10" s="1">
        <v>1</v>
      </c>
      <c r="AH10" s="10">
        <f t="shared" si="1"/>
        <v>269.99999999999994</v>
      </c>
      <c r="AI10" s="10">
        <f t="shared" si="2"/>
        <v>265.42372881355925</v>
      </c>
      <c r="AJ10" s="10">
        <f t="shared" si="3"/>
        <v>249.23076923076923</v>
      </c>
      <c r="AK10" s="10">
        <f t="shared" si="4"/>
        <v>247.50000000000003</v>
      </c>
      <c r="AL10" s="10">
        <f t="shared" si="5"/>
        <v>280.4651162790698</v>
      </c>
      <c r="AM10" s="10">
        <f t="shared" si="6"/>
        <v>252.97297297297297</v>
      </c>
      <c r="AN10" s="10">
        <f t="shared" si="7"/>
        <v>243.8709677419355</v>
      </c>
      <c r="AO10" s="10">
        <f t="shared" si="8"/>
        <v>267.8048780487805</v>
      </c>
      <c r="AP10" s="10">
        <f t="shared" si="9"/>
        <v>237.27272727272725</v>
      </c>
      <c r="AQ10" s="10">
        <f t="shared" si="10"/>
        <v>231.42857142857144</v>
      </c>
      <c r="AR10" s="10">
        <f t="shared" si="11"/>
        <v>180</v>
      </c>
      <c r="AS10" s="10">
        <f t="shared" si="12"/>
        <v>180</v>
      </c>
      <c r="AT10" s="10">
        <f t="shared" si="13"/>
        <v>180</v>
      </c>
      <c r="AU10" s="10">
        <f t="shared" si="14"/>
        <v>180</v>
      </c>
      <c r="AV10" s="10">
        <f t="shared" si="15"/>
        <v>90</v>
      </c>
      <c r="AW10" s="10">
        <f t="shared" si="16"/>
        <v>180</v>
      </c>
    </row>
    <row r="11" spans="1:49" ht="36.75" customHeight="1">
      <c r="A11" s="1" t="s">
        <v>9</v>
      </c>
      <c r="B11" s="1">
        <v>2.6</v>
      </c>
      <c r="C11" s="1">
        <v>2.9</v>
      </c>
      <c r="D11" s="2">
        <v>2.6</v>
      </c>
      <c r="E11" s="2">
        <v>2.2</v>
      </c>
      <c r="F11" s="1">
        <v>0.8</v>
      </c>
      <c r="G11" s="1">
        <v>0.7</v>
      </c>
      <c r="H11" s="1">
        <v>0.6</v>
      </c>
      <c r="I11" s="1">
        <v>0.9</v>
      </c>
      <c r="J11" s="1">
        <v>0.7</v>
      </c>
      <c r="K11" s="1">
        <v>0.6</v>
      </c>
      <c r="L11" s="1">
        <v>0.7</v>
      </c>
      <c r="M11" s="1">
        <v>0.7</v>
      </c>
      <c r="N11" s="1">
        <v>0.6</v>
      </c>
      <c r="O11" s="1">
        <v>0.6</v>
      </c>
      <c r="P11" s="1">
        <v>0.9</v>
      </c>
      <c r="Q11" s="1">
        <v>0.5</v>
      </c>
      <c r="R11" s="1">
        <v>5.7</v>
      </c>
      <c r="S11" s="1">
        <v>6.7</v>
      </c>
      <c r="T11" s="2">
        <v>5.8</v>
      </c>
      <c r="U11" s="2">
        <v>10.5</v>
      </c>
      <c r="V11" s="1">
        <v>1.9</v>
      </c>
      <c r="W11" s="1">
        <v>1.4</v>
      </c>
      <c r="X11" s="1">
        <v>1.1</v>
      </c>
      <c r="Y11" s="1">
        <v>1.8</v>
      </c>
      <c r="Z11" s="1">
        <v>1.4</v>
      </c>
      <c r="AA11" s="1">
        <v>1.2</v>
      </c>
      <c r="AB11" s="1">
        <v>1.8</v>
      </c>
      <c r="AC11" s="1">
        <v>1.8</v>
      </c>
      <c r="AD11" s="1">
        <v>1.3</v>
      </c>
      <c r="AE11" s="1">
        <v>1.4</v>
      </c>
      <c r="AF11" s="1">
        <v>1.8</v>
      </c>
      <c r="AG11" s="1">
        <v>1.1</v>
      </c>
      <c r="AH11" s="10">
        <f t="shared" si="1"/>
        <v>394.6153846153846</v>
      </c>
      <c r="AI11" s="10">
        <f t="shared" si="2"/>
        <v>415.86206896551727</v>
      </c>
      <c r="AJ11" s="10">
        <f t="shared" si="3"/>
        <v>401.53846153846155</v>
      </c>
      <c r="AK11" s="10">
        <f t="shared" si="4"/>
        <v>859.090909090909</v>
      </c>
      <c r="AL11" s="10">
        <f t="shared" si="5"/>
        <v>427.5</v>
      </c>
      <c r="AM11" s="10">
        <f t="shared" si="6"/>
        <v>360</v>
      </c>
      <c r="AN11" s="10">
        <f t="shared" si="7"/>
        <v>330.00000000000006</v>
      </c>
      <c r="AO11" s="10">
        <f t="shared" si="8"/>
        <v>360</v>
      </c>
      <c r="AP11" s="10">
        <f t="shared" si="9"/>
        <v>360</v>
      </c>
      <c r="AQ11" s="10">
        <f t="shared" si="10"/>
        <v>360</v>
      </c>
      <c r="AR11" s="10">
        <f t="shared" si="11"/>
        <v>462.8571428571429</v>
      </c>
      <c r="AS11" s="10">
        <f t="shared" si="12"/>
        <v>462.8571428571429</v>
      </c>
      <c r="AT11" s="10">
        <f t="shared" si="13"/>
        <v>390</v>
      </c>
      <c r="AU11" s="10">
        <f t="shared" si="14"/>
        <v>419.99999999999994</v>
      </c>
      <c r="AV11" s="10">
        <f t="shared" si="15"/>
        <v>360</v>
      </c>
      <c r="AW11" s="10">
        <f t="shared" si="16"/>
        <v>396.00000000000006</v>
      </c>
    </row>
    <row r="12" spans="1:49" ht="36.75" customHeight="1">
      <c r="A12" s="1" t="s">
        <v>10</v>
      </c>
      <c r="B12" s="1">
        <v>31.1</v>
      </c>
      <c r="C12" s="1">
        <v>30.7</v>
      </c>
      <c r="D12" s="2">
        <v>29.4</v>
      </c>
      <c r="E12" s="2">
        <v>30.4</v>
      </c>
      <c r="F12" s="1">
        <v>26.2</v>
      </c>
      <c r="G12" s="1">
        <v>24.8</v>
      </c>
      <c r="H12" s="1">
        <v>20</v>
      </c>
      <c r="I12" s="1">
        <v>19</v>
      </c>
      <c r="J12" s="1">
        <v>24.1</v>
      </c>
      <c r="K12" s="1">
        <v>24</v>
      </c>
      <c r="L12" s="1">
        <v>20</v>
      </c>
      <c r="M12" s="1">
        <v>22</v>
      </c>
      <c r="N12" s="1">
        <v>18</v>
      </c>
      <c r="O12" s="1">
        <v>18</v>
      </c>
      <c r="P12" s="1">
        <v>18</v>
      </c>
      <c r="Q12" s="1">
        <v>15</v>
      </c>
      <c r="R12" s="1">
        <v>46</v>
      </c>
      <c r="S12" s="1">
        <v>45.8</v>
      </c>
      <c r="T12" s="2">
        <v>43.2</v>
      </c>
      <c r="U12" s="2">
        <v>45</v>
      </c>
      <c r="V12" s="1">
        <v>38.7</v>
      </c>
      <c r="W12" s="1">
        <v>36.6</v>
      </c>
      <c r="X12" s="1">
        <v>30</v>
      </c>
      <c r="Y12" s="1">
        <v>27</v>
      </c>
      <c r="Z12" s="1">
        <v>35.5</v>
      </c>
      <c r="AA12" s="1">
        <v>36</v>
      </c>
      <c r="AB12" s="1">
        <v>33</v>
      </c>
      <c r="AC12" s="1">
        <v>33</v>
      </c>
      <c r="AD12" s="1">
        <v>26</v>
      </c>
      <c r="AE12" s="1">
        <v>26</v>
      </c>
      <c r="AF12" s="1">
        <v>28</v>
      </c>
      <c r="AG12" s="1">
        <v>19</v>
      </c>
      <c r="AH12" s="10">
        <f t="shared" si="1"/>
        <v>266.2379421221865</v>
      </c>
      <c r="AI12" s="10">
        <f t="shared" si="2"/>
        <v>268.5342019543974</v>
      </c>
      <c r="AJ12" s="10">
        <f t="shared" si="3"/>
        <v>264.4897959183674</v>
      </c>
      <c r="AK12" s="10">
        <f t="shared" si="4"/>
        <v>266.44736842105266</v>
      </c>
      <c r="AL12" s="10">
        <f t="shared" si="5"/>
        <v>265.8778625954199</v>
      </c>
      <c r="AM12" s="10">
        <f t="shared" si="6"/>
        <v>265.64516129032256</v>
      </c>
      <c r="AN12" s="10">
        <f t="shared" si="7"/>
        <v>270</v>
      </c>
      <c r="AO12" s="10">
        <f t="shared" si="8"/>
        <v>255.78947368421052</v>
      </c>
      <c r="AP12" s="10">
        <f t="shared" si="9"/>
        <v>265.14522821576764</v>
      </c>
      <c r="AQ12" s="10">
        <f t="shared" si="10"/>
        <v>270</v>
      </c>
      <c r="AR12" s="10">
        <f t="shared" si="11"/>
        <v>297</v>
      </c>
      <c r="AS12" s="10">
        <f t="shared" si="12"/>
        <v>270</v>
      </c>
      <c r="AT12" s="10">
        <f t="shared" si="13"/>
        <v>260</v>
      </c>
      <c r="AU12" s="10">
        <f t="shared" si="14"/>
        <v>260</v>
      </c>
      <c r="AV12" s="10">
        <f t="shared" si="15"/>
        <v>280</v>
      </c>
      <c r="AW12" s="10">
        <f t="shared" si="16"/>
        <v>228</v>
      </c>
    </row>
    <row r="13" spans="1:49" ht="36.75" customHeight="1">
      <c r="A13" s="1" t="s">
        <v>17</v>
      </c>
      <c r="B13" s="1">
        <v>4.7</v>
      </c>
      <c r="C13" s="1">
        <v>4.7</v>
      </c>
      <c r="D13" s="2">
        <v>4.7</v>
      </c>
      <c r="E13" s="2">
        <v>4.5</v>
      </c>
      <c r="F13" s="1">
        <v>4.6</v>
      </c>
      <c r="G13" s="1">
        <v>4.6</v>
      </c>
      <c r="H13" s="1">
        <v>4.5</v>
      </c>
      <c r="I13" s="1">
        <v>4.5</v>
      </c>
      <c r="J13" s="1">
        <v>4.2</v>
      </c>
      <c r="K13" s="1">
        <v>4.4</v>
      </c>
      <c r="L13" s="1">
        <v>4.4</v>
      </c>
      <c r="M13" s="1">
        <v>4.4</v>
      </c>
      <c r="N13" s="1">
        <v>4.4</v>
      </c>
      <c r="O13" s="1">
        <v>4.156</v>
      </c>
      <c r="P13" s="1">
        <v>4.1</v>
      </c>
      <c r="Q13" s="2">
        <v>3.71</v>
      </c>
      <c r="R13" s="1">
        <v>21.7</v>
      </c>
      <c r="S13" s="1">
        <v>21.6</v>
      </c>
      <c r="T13" s="2">
        <v>21.4</v>
      </c>
      <c r="U13" s="2">
        <v>20.1</v>
      </c>
      <c r="V13" s="1">
        <v>21.4</v>
      </c>
      <c r="W13" s="1">
        <v>24.5</v>
      </c>
      <c r="X13" s="1">
        <v>20.6</v>
      </c>
      <c r="Y13" s="1">
        <v>20.5</v>
      </c>
      <c r="Z13" s="1">
        <v>19</v>
      </c>
      <c r="AA13" s="1">
        <v>20.2</v>
      </c>
      <c r="AB13" s="1">
        <v>20.1</v>
      </c>
      <c r="AC13" s="1">
        <v>20</v>
      </c>
      <c r="AD13" s="1">
        <v>20</v>
      </c>
      <c r="AE13" s="1">
        <v>18.395</v>
      </c>
      <c r="AF13" s="1">
        <v>18.2</v>
      </c>
      <c r="AG13" s="2">
        <v>16.02</v>
      </c>
      <c r="AH13" s="10">
        <f t="shared" si="1"/>
        <v>831.063829787234</v>
      </c>
      <c r="AI13" s="10">
        <f t="shared" si="2"/>
        <v>827.2340425531916</v>
      </c>
      <c r="AJ13" s="10">
        <f t="shared" si="3"/>
        <v>819.5744680851062</v>
      </c>
      <c r="AK13" s="10">
        <f t="shared" si="4"/>
        <v>804.0000000000001</v>
      </c>
      <c r="AL13" s="10">
        <f t="shared" si="5"/>
        <v>837.391304347826</v>
      </c>
      <c r="AM13" s="10">
        <f t="shared" si="6"/>
        <v>958.6956521739131</v>
      </c>
      <c r="AN13" s="10">
        <f t="shared" si="7"/>
        <v>824.0000000000001</v>
      </c>
      <c r="AO13" s="10">
        <f t="shared" si="8"/>
        <v>820</v>
      </c>
      <c r="AP13" s="10">
        <f t="shared" si="9"/>
        <v>814.2857142857142</v>
      </c>
      <c r="AQ13" s="10">
        <f t="shared" si="10"/>
        <v>826.3636363636363</v>
      </c>
      <c r="AR13" s="10">
        <f t="shared" si="11"/>
        <v>822.2727272727274</v>
      </c>
      <c r="AS13" s="10">
        <f t="shared" si="12"/>
        <v>818.1818181818181</v>
      </c>
      <c r="AT13" s="10">
        <f t="shared" si="13"/>
        <v>818.1818181818181</v>
      </c>
      <c r="AU13" s="10">
        <f t="shared" si="14"/>
        <v>796.7035611164582</v>
      </c>
      <c r="AV13" s="10">
        <f t="shared" si="15"/>
        <v>799.0243902439025</v>
      </c>
      <c r="AW13" s="10"/>
    </row>
    <row r="14" spans="1:49" ht="36.75" customHeight="1">
      <c r="A14" s="1" t="s">
        <v>11</v>
      </c>
      <c r="B14" s="1"/>
      <c r="C14" s="1"/>
      <c r="D14" s="2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v>1.6</v>
      </c>
      <c r="Q14" s="1">
        <v>1.58</v>
      </c>
      <c r="R14" s="1"/>
      <c r="S14" s="1"/>
      <c r="T14" s="2"/>
      <c r="U14" s="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>
        <v>3</v>
      </c>
      <c r="AG14" s="1">
        <v>3.03</v>
      </c>
      <c r="AH14" s="10" t="e">
        <f t="shared" si="1"/>
        <v>#DIV/0!</v>
      </c>
      <c r="AI14" s="10" t="e">
        <f t="shared" si="2"/>
        <v>#DIV/0!</v>
      </c>
      <c r="AJ14" s="10" t="e">
        <f t="shared" si="3"/>
        <v>#DIV/0!</v>
      </c>
      <c r="AK14" s="10" t="e">
        <f t="shared" si="4"/>
        <v>#DIV/0!</v>
      </c>
      <c r="AL14" s="10" t="e">
        <f t="shared" si="5"/>
        <v>#DIV/0!</v>
      </c>
      <c r="AM14" s="10" t="e">
        <f t="shared" si="6"/>
        <v>#DIV/0!</v>
      </c>
      <c r="AN14" s="10" t="e">
        <f t="shared" si="7"/>
        <v>#DIV/0!</v>
      </c>
      <c r="AO14" s="10" t="e">
        <f t="shared" si="8"/>
        <v>#DIV/0!</v>
      </c>
      <c r="AP14" s="10" t="e">
        <f t="shared" si="9"/>
        <v>#DIV/0!</v>
      </c>
      <c r="AQ14" s="10" t="e">
        <f t="shared" si="10"/>
        <v>#DIV/0!</v>
      </c>
      <c r="AR14" s="10" t="e">
        <f t="shared" si="11"/>
        <v>#DIV/0!</v>
      </c>
      <c r="AS14" s="10" t="e">
        <f t="shared" si="12"/>
        <v>#DIV/0!</v>
      </c>
      <c r="AT14" s="10" t="e">
        <f t="shared" si="13"/>
        <v>#DIV/0!</v>
      </c>
      <c r="AU14" s="10" t="e">
        <f t="shared" si="14"/>
        <v>#DIV/0!</v>
      </c>
      <c r="AV14" s="10">
        <f t="shared" si="15"/>
        <v>337.5</v>
      </c>
      <c r="AW14" s="10">
        <f t="shared" si="16"/>
        <v>345.1898734177215</v>
      </c>
    </row>
    <row r="15" spans="1:49" ht="36.75" customHeight="1">
      <c r="A15" s="1" t="s">
        <v>12</v>
      </c>
      <c r="B15" s="1">
        <v>32.8</v>
      </c>
      <c r="C15" s="1">
        <v>31.7</v>
      </c>
      <c r="D15" s="2">
        <v>29</v>
      </c>
      <c r="E15" s="2">
        <v>30.4</v>
      </c>
      <c r="F15" s="1">
        <v>24</v>
      </c>
      <c r="G15" s="1">
        <v>26.2</v>
      </c>
      <c r="H15" s="1">
        <v>25.4</v>
      </c>
      <c r="I15" s="1">
        <v>26.6</v>
      </c>
      <c r="J15" s="1">
        <v>25.1</v>
      </c>
      <c r="K15" s="1">
        <v>23</v>
      </c>
      <c r="L15" s="1">
        <v>21.8</v>
      </c>
      <c r="M15" s="1">
        <v>22.1</v>
      </c>
      <c r="N15" s="1">
        <v>20.1</v>
      </c>
      <c r="O15" s="1">
        <v>17.3</v>
      </c>
      <c r="P15" s="1">
        <v>16</v>
      </c>
      <c r="Q15" s="1">
        <v>14.26</v>
      </c>
      <c r="R15" s="1">
        <v>125.1</v>
      </c>
      <c r="S15" s="1">
        <v>134.2</v>
      </c>
      <c r="T15" s="2">
        <v>110</v>
      </c>
      <c r="U15" s="2">
        <v>129.6</v>
      </c>
      <c r="V15" s="1">
        <v>104</v>
      </c>
      <c r="W15" s="1">
        <v>108.8</v>
      </c>
      <c r="X15" s="1">
        <v>96.9</v>
      </c>
      <c r="Y15" s="1">
        <v>109</v>
      </c>
      <c r="Z15" s="1">
        <v>104.9</v>
      </c>
      <c r="AA15" s="1">
        <v>97.1</v>
      </c>
      <c r="AB15" s="1">
        <v>84.6</v>
      </c>
      <c r="AC15" s="1">
        <v>101.3</v>
      </c>
      <c r="AD15" s="1">
        <v>94.8</v>
      </c>
      <c r="AE15" s="1">
        <v>81.6</v>
      </c>
      <c r="AF15" s="1">
        <v>77.2</v>
      </c>
      <c r="AG15" s="1">
        <v>69.16</v>
      </c>
      <c r="AH15" s="10">
        <f t="shared" si="1"/>
        <v>686.5243902439025</v>
      </c>
      <c r="AI15" s="10">
        <f t="shared" si="2"/>
        <v>762.0189274447948</v>
      </c>
      <c r="AJ15" s="10">
        <f t="shared" si="3"/>
        <v>682.7586206896551</v>
      </c>
      <c r="AK15" s="10">
        <f t="shared" si="4"/>
        <v>767.3684210526316</v>
      </c>
      <c r="AL15" s="10">
        <f t="shared" si="5"/>
        <v>780</v>
      </c>
      <c r="AM15" s="10">
        <f t="shared" si="6"/>
        <v>747.4809160305343</v>
      </c>
      <c r="AN15" s="10">
        <f t="shared" si="7"/>
        <v>686.6929133858268</v>
      </c>
      <c r="AO15" s="10">
        <f t="shared" si="8"/>
        <v>737.593984962406</v>
      </c>
      <c r="AP15" s="10">
        <f t="shared" si="9"/>
        <v>752.2709163346614</v>
      </c>
      <c r="AQ15" s="10">
        <f t="shared" si="10"/>
        <v>759.9130434782609</v>
      </c>
      <c r="AR15" s="10">
        <f t="shared" si="11"/>
        <v>698.532110091743</v>
      </c>
      <c r="AS15" s="10">
        <f t="shared" si="12"/>
        <v>825.0678733031674</v>
      </c>
      <c r="AT15" s="10">
        <f t="shared" si="13"/>
        <v>848.9552238805969</v>
      </c>
      <c r="AU15" s="10">
        <f t="shared" si="14"/>
        <v>849.0173410404623</v>
      </c>
      <c r="AV15" s="10">
        <f t="shared" si="15"/>
        <v>868.5</v>
      </c>
      <c r="AW15" s="10">
        <f t="shared" si="16"/>
        <v>872.9873772791024</v>
      </c>
    </row>
    <row r="16" spans="1:49" ht="36.75" customHeight="1">
      <c r="A16" s="1" t="s">
        <v>13</v>
      </c>
      <c r="B16" s="1">
        <v>0.2</v>
      </c>
      <c r="C16" s="1">
        <v>0.3</v>
      </c>
      <c r="D16" s="2">
        <v>0.4</v>
      </c>
      <c r="E16" s="2">
        <v>0.1</v>
      </c>
      <c r="F16" s="1">
        <v>0.1</v>
      </c>
      <c r="G16" s="1">
        <v>0.1</v>
      </c>
      <c r="H16" s="1">
        <v>0.2</v>
      </c>
      <c r="I16" s="1">
        <v>0.1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/>
      <c r="R16" s="1">
        <v>1</v>
      </c>
      <c r="S16" s="1">
        <v>1.3</v>
      </c>
      <c r="T16" s="2">
        <v>1.8</v>
      </c>
      <c r="U16" s="2">
        <v>0.2</v>
      </c>
      <c r="V16" s="1">
        <v>3.3</v>
      </c>
      <c r="W16" s="1">
        <v>1.6</v>
      </c>
      <c r="X16" s="1">
        <v>3.9</v>
      </c>
      <c r="Y16" s="1">
        <v>3.5</v>
      </c>
      <c r="Z16" s="1">
        <v>1.1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/>
      <c r="AH16" s="10">
        <f t="shared" si="1"/>
        <v>900</v>
      </c>
      <c r="AI16" s="10">
        <f t="shared" si="2"/>
        <v>780</v>
      </c>
      <c r="AJ16" s="10">
        <f t="shared" si="3"/>
        <v>810</v>
      </c>
      <c r="AK16" s="10">
        <f t="shared" si="4"/>
        <v>360</v>
      </c>
      <c r="AL16" s="10">
        <f t="shared" si="5"/>
        <v>5940</v>
      </c>
      <c r="AM16" s="10">
        <f t="shared" si="6"/>
        <v>2880</v>
      </c>
      <c r="AN16" s="10">
        <f t="shared" si="7"/>
        <v>3510</v>
      </c>
      <c r="AO16" s="10">
        <f t="shared" si="8"/>
        <v>6300</v>
      </c>
      <c r="AP16" s="10" t="e">
        <f t="shared" si="9"/>
        <v>#DIV/0!</v>
      </c>
      <c r="AQ16" s="10" t="e">
        <f t="shared" si="10"/>
        <v>#DIV/0!</v>
      </c>
      <c r="AR16" s="10" t="e">
        <f t="shared" si="11"/>
        <v>#DIV/0!</v>
      </c>
      <c r="AS16" s="10" t="e">
        <f t="shared" si="12"/>
        <v>#DIV/0!</v>
      </c>
      <c r="AT16" s="10" t="e">
        <f t="shared" si="13"/>
        <v>#DIV/0!</v>
      </c>
      <c r="AU16" s="10" t="e">
        <f t="shared" si="14"/>
        <v>#DIV/0!</v>
      </c>
      <c r="AV16" s="10" t="e">
        <f t="shared" si="15"/>
        <v>#DIV/0!</v>
      </c>
      <c r="AW16" s="10" t="e">
        <f t="shared" si="16"/>
        <v>#DIV/0!</v>
      </c>
    </row>
    <row r="17" spans="1:49" ht="36.75" customHeight="1">
      <c r="A17" s="1" t="s">
        <v>19</v>
      </c>
      <c r="B17" s="1">
        <v>2.9</v>
      </c>
      <c r="C17" s="1">
        <v>2.8</v>
      </c>
      <c r="D17" s="2">
        <v>2.2</v>
      </c>
      <c r="E17" s="2">
        <v>1.5</v>
      </c>
      <c r="F17" s="1">
        <v>1.4</v>
      </c>
      <c r="G17" s="1">
        <v>1.7</v>
      </c>
      <c r="H17" s="1">
        <v>1.7</v>
      </c>
      <c r="I17" s="1">
        <v>1.4</v>
      </c>
      <c r="J17" s="1">
        <v>1.5</v>
      </c>
      <c r="K17" s="1">
        <v>1.5</v>
      </c>
      <c r="L17" s="1">
        <v>1.1</v>
      </c>
      <c r="M17" s="1">
        <v>1</v>
      </c>
      <c r="N17" s="1">
        <v>0.6</v>
      </c>
      <c r="O17" s="1">
        <v>0.779</v>
      </c>
      <c r="P17" s="1">
        <v>0.8</v>
      </c>
      <c r="Q17" s="2">
        <v>0.63</v>
      </c>
      <c r="R17" s="1">
        <v>23</v>
      </c>
      <c r="S17" s="1">
        <v>24</v>
      </c>
      <c r="T17" s="2">
        <v>15.3</v>
      </c>
      <c r="U17" s="2">
        <v>11.2</v>
      </c>
      <c r="V17" s="1">
        <v>11.1</v>
      </c>
      <c r="W17" s="1">
        <v>13.5</v>
      </c>
      <c r="X17" s="1">
        <v>12.1</v>
      </c>
      <c r="Y17" s="1">
        <v>11.2</v>
      </c>
      <c r="Z17" s="1">
        <v>11.8</v>
      </c>
      <c r="AA17" s="1">
        <v>11.9</v>
      </c>
      <c r="AB17" s="1">
        <v>7.8</v>
      </c>
      <c r="AC17" s="1">
        <v>6.8</v>
      </c>
      <c r="AD17" s="1">
        <v>5</v>
      </c>
      <c r="AE17" s="1">
        <v>5.633</v>
      </c>
      <c r="AF17" s="1">
        <v>6.5</v>
      </c>
      <c r="AG17" s="2">
        <v>5.21</v>
      </c>
      <c r="AH17" s="10">
        <f t="shared" si="1"/>
        <v>1427.5862068965519</v>
      </c>
      <c r="AI17" s="10">
        <f t="shared" si="2"/>
        <v>1542.857142857143</v>
      </c>
      <c r="AJ17" s="10">
        <f t="shared" si="3"/>
        <v>1251.8181818181818</v>
      </c>
      <c r="AK17" s="10">
        <f t="shared" si="4"/>
        <v>1343.9999999999998</v>
      </c>
      <c r="AL17" s="10">
        <f t="shared" si="5"/>
        <v>1427.1428571428573</v>
      </c>
      <c r="AM17" s="10">
        <f t="shared" si="6"/>
        <v>1429.4117647058824</v>
      </c>
      <c r="AN17" s="10">
        <f t="shared" si="7"/>
        <v>1281.1764705882354</v>
      </c>
      <c r="AO17" s="10">
        <f t="shared" si="8"/>
        <v>1440</v>
      </c>
      <c r="AP17" s="10">
        <f t="shared" si="9"/>
        <v>1416</v>
      </c>
      <c r="AQ17" s="10">
        <f t="shared" si="10"/>
        <v>1428</v>
      </c>
      <c r="AR17" s="10">
        <f t="shared" si="11"/>
        <v>1276.3636363636363</v>
      </c>
      <c r="AS17" s="10">
        <f t="shared" si="12"/>
        <v>1224</v>
      </c>
      <c r="AT17" s="10">
        <f t="shared" si="13"/>
        <v>1500</v>
      </c>
      <c r="AU17" s="10">
        <f t="shared" si="14"/>
        <v>1301.591784338896</v>
      </c>
      <c r="AV17" s="10">
        <f t="shared" si="15"/>
        <v>1462.5</v>
      </c>
      <c r="AW17" s="10"/>
    </row>
    <row r="18" spans="1:49" ht="36.75" customHeight="1">
      <c r="A18" s="1" t="s">
        <v>14</v>
      </c>
      <c r="B18" s="1">
        <v>9.3</v>
      </c>
      <c r="C18" s="1">
        <v>9.7</v>
      </c>
      <c r="D18" s="2">
        <v>9.9</v>
      </c>
      <c r="E18" s="2">
        <v>8.9</v>
      </c>
      <c r="F18" s="1">
        <v>10.9</v>
      </c>
      <c r="G18" s="1">
        <v>10.6</v>
      </c>
      <c r="H18" s="1">
        <v>8.2</v>
      </c>
      <c r="I18" s="1">
        <v>9.7</v>
      </c>
      <c r="J18" s="1">
        <v>8.6</v>
      </c>
      <c r="K18" s="1">
        <v>10.4</v>
      </c>
      <c r="L18" s="1">
        <v>9.7</v>
      </c>
      <c r="M18" s="1">
        <v>7.4</v>
      </c>
      <c r="N18" s="1">
        <v>7.9</v>
      </c>
      <c r="O18" s="1">
        <v>5.4</v>
      </c>
      <c r="P18" s="1">
        <v>6.256</v>
      </c>
      <c r="Q18" s="1">
        <v>5.43</v>
      </c>
      <c r="R18" s="1">
        <v>66.7</v>
      </c>
      <c r="S18" s="1">
        <v>89</v>
      </c>
      <c r="T18" s="2">
        <v>81</v>
      </c>
      <c r="U18" s="2">
        <v>81.7</v>
      </c>
      <c r="V18" s="1">
        <v>83.6</v>
      </c>
      <c r="W18" s="1">
        <v>91.3</v>
      </c>
      <c r="X18" s="1">
        <v>72.6</v>
      </c>
      <c r="Y18" s="1">
        <v>98.8</v>
      </c>
      <c r="Z18" s="1">
        <v>81.8</v>
      </c>
      <c r="AA18" s="1">
        <v>125.3</v>
      </c>
      <c r="AB18" s="1">
        <v>94.5</v>
      </c>
      <c r="AC18" s="1">
        <v>77.5</v>
      </c>
      <c r="AD18" s="1">
        <v>92.9</v>
      </c>
      <c r="AE18" s="1">
        <v>75.1</v>
      </c>
      <c r="AF18" s="1">
        <v>76.752</v>
      </c>
      <c r="AG18" s="1">
        <v>64.43</v>
      </c>
      <c r="AH18" s="10">
        <f t="shared" si="1"/>
        <v>1290.9677419354837</v>
      </c>
      <c r="AI18" s="10">
        <f t="shared" si="2"/>
        <v>1651.5463917525774</v>
      </c>
      <c r="AJ18" s="10">
        <f t="shared" si="3"/>
        <v>1472.7272727272727</v>
      </c>
      <c r="AK18" s="10">
        <f t="shared" si="4"/>
        <v>1652.3595505617977</v>
      </c>
      <c r="AL18" s="10">
        <f t="shared" si="5"/>
        <v>1380.550458715596</v>
      </c>
      <c r="AM18" s="10">
        <f t="shared" si="6"/>
        <v>1550.3773584905662</v>
      </c>
      <c r="AN18" s="10">
        <f t="shared" si="7"/>
        <v>1593.6585365853657</v>
      </c>
      <c r="AO18" s="10">
        <f t="shared" si="8"/>
        <v>1833.4020618556701</v>
      </c>
      <c r="AP18" s="10">
        <f t="shared" si="9"/>
        <v>1712.093023255814</v>
      </c>
      <c r="AQ18" s="10">
        <f t="shared" si="10"/>
        <v>2168.653846153846</v>
      </c>
      <c r="AR18" s="10">
        <f t="shared" si="11"/>
        <v>1753.6082474226805</v>
      </c>
      <c r="AS18" s="10">
        <f t="shared" si="12"/>
        <v>1885.135135135135</v>
      </c>
      <c r="AT18" s="10">
        <f t="shared" si="13"/>
        <v>2116.7088607594937</v>
      </c>
      <c r="AU18" s="10">
        <f t="shared" si="14"/>
        <v>2503.333333333333</v>
      </c>
      <c r="AV18" s="10">
        <f t="shared" si="15"/>
        <v>2208.337595907928</v>
      </c>
      <c r="AW18" s="10">
        <f t="shared" si="16"/>
        <v>2135.801104972376</v>
      </c>
    </row>
    <row r="19" spans="1:49" ht="36.75" customHeight="1" hidden="1">
      <c r="A19" s="1" t="s">
        <v>35</v>
      </c>
      <c r="B19" s="1"/>
      <c r="C19" s="1"/>
      <c r="D19" s="2"/>
      <c r="E19" s="2"/>
      <c r="F19" s="1"/>
      <c r="G19" s="1"/>
      <c r="H19" s="1"/>
      <c r="I19" s="1"/>
      <c r="J19" s="1"/>
      <c r="K19" s="1"/>
      <c r="L19" s="2" t="s">
        <v>36</v>
      </c>
      <c r="M19" s="2" t="s">
        <v>36</v>
      </c>
      <c r="N19" s="2" t="s">
        <v>36</v>
      </c>
      <c r="O19" s="2" t="s">
        <v>36</v>
      </c>
      <c r="P19" s="2" t="s">
        <v>36</v>
      </c>
      <c r="Q19" s="1"/>
      <c r="R19" s="1"/>
      <c r="S19" s="1"/>
      <c r="T19" s="2"/>
      <c r="U19" s="2"/>
      <c r="V19" s="1"/>
      <c r="W19" s="1"/>
      <c r="X19" s="1"/>
      <c r="Y19" s="1"/>
      <c r="Z19" s="1"/>
      <c r="AA19" s="1"/>
      <c r="AB19" s="2" t="s">
        <v>36</v>
      </c>
      <c r="AC19" s="2" t="s">
        <v>36</v>
      </c>
      <c r="AD19" s="2" t="s">
        <v>36</v>
      </c>
      <c r="AE19" s="2" t="s">
        <v>36</v>
      </c>
      <c r="AF19" s="2" t="s">
        <v>36</v>
      </c>
      <c r="AG19" s="1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 t="e">
        <f t="shared" si="16"/>
        <v>#DIV/0!</v>
      </c>
    </row>
    <row r="20" spans="1:49" ht="36.75" customHeight="1">
      <c r="A20" s="1" t="s">
        <v>20</v>
      </c>
      <c r="B20" s="1">
        <f>SUM(B5:B19)</f>
        <v>204.29999999999998</v>
      </c>
      <c r="C20" s="1">
        <f aca="true" t="shared" si="17" ref="C20:AG20">SUM(C5:C19)</f>
        <v>200.5</v>
      </c>
      <c r="D20" s="1">
        <f t="shared" si="17"/>
        <v>177.1</v>
      </c>
      <c r="E20" s="1">
        <f t="shared" si="17"/>
        <v>188.70000000000002</v>
      </c>
      <c r="F20" s="1">
        <f t="shared" si="17"/>
        <v>189.7</v>
      </c>
      <c r="G20" s="1">
        <f t="shared" si="17"/>
        <v>174.09999999999997</v>
      </c>
      <c r="H20" s="1">
        <f t="shared" si="17"/>
        <v>170.79999999999995</v>
      </c>
      <c r="I20" s="1">
        <f t="shared" si="17"/>
        <v>152.5</v>
      </c>
      <c r="J20" s="1">
        <f t="shared" si="17"/>
        <v>141.8</v>
      </c>
      <c r="K20" s="1">
        <f t="shared" si="17"/>
        <v>137.9</v>
      </c>
      <c r="L20" s="1">
        <f t="shared" si="17"/>
        <v>142.2</v>
      </c>
      <c r="M20" s="1">
        <f t="shared" si="17"/>
        <v>146.20000000000002</v>
      </c>
      <c r="N20" s="1">
        <f t="shared" si="17"/>
        <v>115.30000000000001</v>
      </c>
      <c r="O20" s="1">
        <f t="shared" si="17"/>
        <v>94.235</v>
      </c>
      <c r="P20" s="1">
        <f t="shared" si="17"/>
        <v>98.55599999999998</v>
      </c>
      <c r="Q20" s="1">
        <f t="shared" si="17"/>
        <v>95.63999999999999</v>
      </c>
      <c r="R20" s="1">
        <f t="shared" si="17"/>
        <v>1170</v>
      </c>
      <c r="S20" s="1">
        <f t="shared" si="17"/>
        <v>1060</v>
      </c>
      <c r="T20" s="1">
        <f t="shared" si="17"/>
        <v>970</v>
      </c>
      <c r="U20" s="1">
        <f t="shared" si="17"/>
        <v>1130.0000000000002</v>
      </c>
      <c r="V20" s="1">
        <f t="shared" si="17"/>
        <v>1240</v>
      </c>
      <c r="W20" s="1">
        <f t="shared" si="17"/>
        <v>1094.3999999999999</v>
      </c>
      <c r="X20" s="1">
        <f t="shared" si="17"/>
        <v>1001.7</v>
      </c>
      <c r="Y20" s="1">
        <f t="shared" si="17"/>
        <v>921.3</v>
      </c>
      <c r="Z20" s="1">
        <f t="shared" si="17"/>
        <v>872.9999999999999</v>
      </c>
      <c r="AA20" s="1">
        <f t="shared" si="17"/>
        <v>870.1000000000001</v>
      </c>
      <c r="AB20" s="1">
        <f t="shared" si="17"/>
        <v>955.9</v>
      </c>
      <c r="AC20" s="1">
        <f t="shared" si="17"/>
        <v>990.3999999999999</v>
      </c>
      <c r="AD20" s="1">
        <f t="shared" si="17"/>
        <v>730.9</v>
      </c>
      <c r="AE20" s="1">
        <f t="shared" si="17"/>
        <v>587.0279999999999</v>
      </c>
      <c r="AF20" s="1">
        <f t="shared" si="17"/>
        <v>610.752</v>
      </c>
      <c r="AG20" s="1">
        <f t="shared" si="17"/>
        <v>662.98</v>
      </c>
      <c r="AH20" s="10">
        <f t="shared" si="1"/>
        <v>1030.8370044052865</v>
      </c>
      <c r="AI20" s="10">
        <f t="shared" si="2"/>
        <v>951.6209476309227</v>
      </c>
      <c r="AJ20" s="10">
        <f t="shared" si="3"/>
        <v>985.8836815358554</v>
      </c>
      <c r="AK20" s="10">
        <f t="shared" si="4"/>
        <v>1077.9014308426074</v>
      </c>
      <c r="AL20" s="10">
        <f t="shared" si="5"/>
        <v>1176.5946230890881</v>
      </c>
      <c r="AM20" s="10">
        <f t="shared" si="6"/>
        <v>1131.4876507754166</v>
      </c>
      <c r="AN20" s="10">
        <f t="shared" si="7"/>
        <v>1055.6557377049182</v>
      </c>
      <c r="AO20" s="10">
        <f t="shared" si="8"/>
        <v>1087.4360655737705</v>
      </c>
      <c r="AP20" s="10">
        <f t="shared" si="9"/>
        <v>1108.1805359661491</v>
      </c>
      <c r="AQ20" s="10">
        <f t="shared" si="10"/>
        <v>1135.7360406091373</v>
      </c>
      <c r="AR20" s="10">
        <f t="shared" si="11"/>
        <v>1210</v>
      </c>
      <c r="AS20" s="10">
        <f t="shared" si="12"/>
        <v>1219.3707250341995</v>
      </c>
      <c r="AT20" s="10">
        <f t="shared" si="13"/>
        <v>1141.040763226366</v>
      </c>
      <c r="AU20" s="10">
        <f t="shared" si="14"/>
        <v>1121.2929378680956</v>
      </c>
      <c r="AV20" s="10">
        <f t="shared" si="15"/>
        <v>1115.4608547424814</v>
      </c>
      <c r="AW20" s="10">
        <f t="shared" si="16"/>
        <v>1247.7666248431622</v>
      </c>
    </row>
    <row r="21" spans="1:48" ht="18">
      <c r="A21" s="9" t="s">
        <v>37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>
        <v>3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1"/>
      <c r="AQ21" s="11"/>
      <c r="AR21" s="11"/>
      <c r="AS21" s="11"/>
      <c r="AT21" s="11"/>
      <c r="AU21" s="11"/>
      <c r="AV21" s="11"/>
    </row>
    <row r="22" spans="1:3" ht="15">
      <c r="A22" s="7"/>
      <c r="B22" s="7"/>
      <c r="C22" s="7"/>
    </row>
  </sheetData>
  <sheetProtection/>
  <mergeCells count="5">
    <mergeCell ref="A1:AW1"/>
    <mergeCell ref="A3:A4"/>
    <mergeCell ref="AH3:AW3"/>
    <mergeCell ref="R3:AG3"/>
    <mergeCell ref="B3:Q3"/>
  </mergeCells>
  <printOptions horizontalCentered="1"/>
  <pageMargins left="0.5118110236220472" right="0.5118110236220472" top="0.7480314960629921" bottom="0" header="0.5118110236220472" footer="0.5118110236220472"/>
  <pageSetup horizontalDpi="600" verticalDpi="600" orientation="landscape" paperSize="9" scale="61" r:id="rId1"/>
  <colBreaks count="2" manualBreakCount="2">
    <brk id="17" max="20" man="1"/>
    <brk id="33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Suseendra</dc:creator>
  <cp:keywords/>
  <dc:description/>
  <cp:lastModifiedBy>dell</cp:lastModifiedBy>
  <cp:lastPrinted>2013-02-13T06:31:10Z</cp:lastPrinted>
  <dcterms:created xsi:type="dcterms:W3CDTF">2004-07-21T05:14:28Z</dcterms:created>
  <dcterms:modified xsi:type="dcterms:W3CDTF">2013-03-21T05:56:21Z</dcterms:modified>
  <cp:category/>
  <cp:version/>
  <cp:contentType/>
  <cp:contentStatus/>
</cp:coreProperties>
</file>