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J &amp; M" sheetId="1" r:id="rId1"/>
  </sheets>
  <definedNames>
    <definedName name="_xlnm.Print_Area" localSheetId="0">'J &amp; M'!$A$1:$AE$20</definedName>
    <definedName name="_xlnm.Print_Titles" localSheetId="0">'J &amp; M'!$A:$A</definedName>
  </definedNames>
  <calcPr fullCalcOnLoad="1"/>
</workbook>
</file>

<file path=xl/sharedStrings.xml><?xml version="1.0" encoding="utf-8"?>
<sst xmlns="http://schemas.openxmlformats.org/spreadsheetml/2006/main" count="57" uniqueCount="35">
  <si>
    <t>STATES</t>
  </si>
  <si>
    <t>Andhra Pradesh</t>
  </si>
  <si>
    <t>Karnataka</t>
  </si>
  <si>
    <t>Madhya Pradesh</t>
  </si>
  <si>
    <t>Maharashtra</t>
  </si>
  <si>
    <t>Nagaland</t>
  </si>
  <si>
    <t>Orissa</t>
  </si>
  <si>
    <t>Rajasthan</t>
  </si>
  <si>
    <t>Tamil Nadu</t>
  </si>
  <si>
    <t>Uttar Pradesh</t>
  </si>
  <si>
    <t>West Bengal</t>
  </si>
  <si>
    <t>Assam</t>
  </si>
  <si>
    <t>Bihar</t>
  </si>
  <si>
    <t>Meghalaya</t>
  </si>
  <si>
    <t>All India</t>
  </si>
  <si>
    <t>Tripura</t>
  </si>
  <si>
    <t>Yield (Kg/Hect.)</t>
  </si>
  <si>
    <t>Production ('000 Bales of 180 Kgs. each)</t>
  </si>
  <si>
    <t>Area ( '000 Hectares)</t>
  </si>
  <si>
    <t>2003-04</t>
  </si>
  <si>
    <r>
      <t xml:space="preserve">Estimates of  Area of </t>
    </r>
    <r>
      <rPr>
        <b/>
        <sz val="14"/>
        <rFont val="Arial"/>
        <family val="2"/>
      </rPr>
      <t>Jute &amp; Mesta</t>
    </r>
  </si>
  <si>
    <r>
      <t xml:space="preserve">Estimates of  Production of </t>
    </r>
    <r>
      <rPr>
        <b/>
        <sz val="14"/>
        <rFont val="Arial"/>
        <family val="2"/>
      </rPr>
      <t>Jute &amp; Mesta</t>
    </r>
  </si>
  <si>
    <r>
      <t xml:space="preserve">Estimates of  Yield of </t>
    </r>
    <r>
      <rPr>
        <b/>
        <sz val="14"/>
        <rFont val="Arial"/>
        <family val="2"/>
      </rPr>
      <t>Jute &amp; Mesta</t>
    </r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</si>
  <si>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</si>
  <si>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</si>
  <si>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</si>
  <si>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</si>
  <si>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</si>
  <si>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</si>
  <si>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</si>
  <si>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</si>
  <si>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</si>
  <si>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</si>
  <si>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69..6</t>
  </si>
  <si>
    <t>Neg.</t>
  </si>
</sst>
</file>

<file path=xl/styles.xml><?xml version="1.0" encoding="utf-8"?>
<styleSheet xmlns="http://schemas.openxmlformats.org/spreadsheetml/2006/main">
  <numFmts count="3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10" xfId="0" applyNumberFormat="1" applyFont="1" applyBorder="1" applyAlignment="1">
      <alignment vertical="center"/>
    </xf>
    <xf numFmtId="178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8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1" fontId="1" fillId="0" borderId="1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="80" zoomScaleNormal="80" zoomScalePageLayoutView="0" workbookViewId="0" topLeftCell="A1">
      <pane xSplit="1" ySplit="4" topLeftCell="T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6" sqref="I16"/>
    </sheetView>
  </sheetViews>
  <sheetFormatPr defaultColWidth="9.140625" defaultRowHeight="12.75"/>
  <cols>
    <col min="1" max="1" width="24.28125" style="12" customWidth="1"/>
    <col min="2" max="21" width="15.8515625" style="12" customWidth="1"/>
    <col min="22" max="30" width="15.8515625" style="13" customWidth="1"/>
    <col min="31" max="31" width="15.8515625" style="12" customWidth="1"/>
    <col min="32" max="16384" width="9.140625" style="13" customWidth="1"/>
  </cols>
  <sheetData>
    <row r="1" spans="1:31" ht="18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 t="s">
        <v>21</v>
      </c>
      <c r="L1" s="25"/>
      <c r="M1" s="25"/>
      <c r="N1" s="25"/>
      <c r="O1" s="25"/>
      <c r="P1" s="25"/>
      <c r="Q1" s="25"/>
      <c r="R1" s="25"/>
      <c r="S1" s="25"/>
      <c r="T1" s="25" t="s">
        <v>22</v>
      </c>
      <c r="U1" s="25"/>
      <c r="V1" s="25"/>
      <c r="W1" s="25"/>
      <c r="X1" s="25"/>
      <c r="Y1" s="25"/>
      <c r="Z1" s="25"/>
      <c r="AA1" s="25"/>
      <c r="AB1" s="25"/>
      <c r="AE1" s="13"/>
    </row>
    <row r="2" spans="1:31" ht="13.5" customHeight="1">
      <c r="A2" s="2"/>
      <c r="B2" s="2"/>
      <c r="C2" s="2"/>
      <c r="D2" s="2"/>
      <c r="E2" s="2"/>
      <c r="F2" s="2"/>
      <c r="G2" s="2"/>
      <c r="H2" s="14"/>
      <c r="I2" s="2"/>
      <c r="J2" s="2"/>
      <c r="K2" s="2"/>
      <c r="L2" s="2"/>
      <c r="M2" s="2"/>
      <c r="N2" s="2"/>
      <c r="O2" s="2"/>
      <c r="U2" s="2"/>
      <c r="AE2" s="2"/>
    </row>
    <row r="3" spans="1:31" ht="40.5" customHeight="1">
      <c r="A3" s="26" t="s">
        <v>0</v>
      </c>
      <c r="B3" s="27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 t="s">
        <v>17</v>
      </c>
      <c r="M3" s="27"/>
      <c r="N3" s="27"/>
      <c r="O3" s="27"/>
      <c r="P3" s="27"/>
      <c r="Q3" s="27"/>
      <c r="R3" s="27"/>
      <c r="S3" s="27"/>
      <c r="T3" s="27"/>
      <c r="U3" s="27"/>
      <c r="V3" s="27" t="s">
        <v>16</v>
      </c>
      <c r="W3" s="27"/>
      <c r="X3" s="27"/>
      <c r="Y3" s="27"/>
      <c r="Z3" s="27"/>
      <c r="AA3" s="27"/>
      <c r="AB3" s="27"/>
      <c r="AC3" s="27"/>
      <c r="AD3" s="27"/>
      <c r="AE3" s="27"/>
    </row>
    <row r="4" spans="1:256" s="15" customFormat="1" ht="40.5" customHeight="1">
      <c r="A4" s="26"/>
      <c r="B4" s="4" t="s">
        <v>32</v>
      </c>
      <c r="C4" s="4" t="s">
        <v>31</v>
      </c>
      <c r="D4" s="4" t="s">
        <v>30</v>
      </c>
      <c r="E4" s="4" t="s">
        <v>29</v>
      </c>
      <c r="F4" s="4" t="s">
        <v>28</v>
      </c>
      <c r="G4" s="4" t="s">
        <v>27</v>
      </c>
      <c r="H4" s="4" t="s">
        <v>26</v>
      </c>
      <c r="I4" s="4" t="s">
        <v>25</v>
      </c>
      <c r="J4" s="11" t="s">
        <v>24</v>
      </c>
      <c r="K4" s="11" t="s">
        <v>23</v>
      </c>
      <c r="L4" s="4" t="s">
        <v>32</v>
      </c>
      <c r="M4" s="4" t="s">
        <v>31</v>
      </c>
      <c r="N4" s="4" t="s">
        <v>30</v>
      </c>
      <c r="O4" s="4" t="s">
        <v>29</v>
      </c>
      <c r="P4" s="4" t="s">
        <v>28</v>
      </c>
      <c r="Q4" s="4" t="s">
        <v>27</v>
      </c>
      <c r="R4" s="4" t="s">
        <v>26</v>
      </c>
      <c r="S4" s="4" t="s">
        <v>25</v>
      </c>
      <c r="T4" s="11" t="s">
        <v>24</v>
      </c>
      <c r="U4" s="11" t="s">
        <v>23</v>
      </c>
      <c r="V4" s="4" t="s">
        <v>32</v>
      </c>
      <c r="W4" s="4" t="s">
        <v>31</v>
      </c>
      <c r="X4" s="4" t="s">
        <v>30</v>
      </c>
      <c r="Y4" s="4" t="s">
        <v>29</v>
      </c>
      <c r="Z4" s="4" t="s">
        <v>28</v>
      </c>
      <c r="AA4" s="4" t="s">
        <v>27</v>
      </c>
      <c r="AB4" s="4" t="s">
        <v>26</v>
      </c>
      <c r="AC4" s="4" t="s">
        <v>25</v>
      </c>
      <c r="AD4" s="11" t="s">
        <v>24</v>
      </c>
      <c r="AE4" s="11" t="s">
        <v>23</v>
      </c>
      <c r="IV4" s="4" t="s">
        <v>19</v>
      </c>
    </row>
    <row r="5" spans="1:256" ht="39.75" customHeight="1">
      <c r="A5" s="1" t="s">
        <v>1</v>
      </c>
      <c r="B5" s="18">
        <v>73.7</v>
      </c>
      <c r="C5" s="21">
        <v>68.3</v>
      </c>
      <c r="D5" s="1">
        <v>73.6</v>
      </c>
      <c r="E5" s="1">
        <v>81.9</v>
      </c>
      <c r="F5" s="1">
        <v>91</v>
      </c>
      <c r="G5" s="1">
        <v>93.9</v>
      </c>
      <c r="H5" s="1">
        <v>75.8</v>
      </c>
      <c r="I5" s="1">
        <v>66.8</v>
      </c>
      <c r="J5" s="1">
        <v>77.6</v>
      </c>
      <c r="K5" s="1">
        <v>79.9</v>
      </c>
      <c r="L5" s="21">
        <v>541.2</v>
      </c>
      <c r="M5" s="21">
        <v>287.5</v>
      </c>
      <c r="N5" s="1">
        <v>496.7</v>
      </c>
      <c r="O5" s="1">
        <v>586.5</v>
      </c>
      <c r="P5" s="1">
        <v>655.9</v>
      </c>
      <c r="Q5" s="1">
        <v>664.5</v>
      </c>
      <c r="R5" s="1">
        <v>491.4</v>
      </c>
      <c r="S5" s="1">
        <v>491.5</v>
      </c>
      <c r="T5" s="1">
        <v>629.5</v>
      </c>
      <c r="U5" s="1">
        <v>630.3</v>
      </c>
      <c r="V5" s="5">
        <f aca="true" t="shared" si="0" ref="V5:AE5">L5*180/B5</f>
        <v>1321.7910447761196</v>
      </c>
      <c r="W5" s="5">
        <f t="shared" si="0"/>
        <v>757.6866764275256</v>
      </c>
      <c r="X5" s="5">
        <f t="shared" si="0"/>
        <v>1214.7554347826087</v>
      </c>
      <c r="Y5" s="5">
        <f t="shared" si="0"/>
        <v>1289.0109890109889</v>
      </c>
      <c r="Z5" s="5">
        <f t="shared" si="0"/>
        <v>1297.3846153846155</v>
      </c>
      <c r="AA5" s="5">
        <f t="shared" si="0"/>
        <v>1273.8019169329073</v>
      </c>
      <c r="AB5" s="5">
        <f t="shared" si="0"/>
        <v>1166.9129287598946</v>
      </c>
      <c r="AC5" s="5">
        <f t="shared" si="0"/>
        <v>1324.4011976047905</v>
      </c>
      <c r="AD5" s="5">
        <f t="shared" si="0"/>
        <v>1460.180412371134</v>
      </c>
      <c r="AE5" s="5">
        <f t="shared" si="0"/>
        <v>1419.949937421777</v>
      </c>
      <c r="IV5" s="16" t="e">
        <f aca="true" t="shared" si="1" ref="IV5:IV19">IP5*180/II5</f>
        <v>#DIV/0!</v>
      </c>
    </row>
    <row r="6" spans="1:256" ht="39.75" customHeight="1">
      <c r="A6" s="1" t="s">
        <v>11</v>
      </c>
      <c r="B6" s="18">
        <v>106.5</v>
      </c>
      <c r="C6" s="21">
        <v>107.3</v>
      </c>
      <c r="D6" s="4">
        <v>104</v>
      </c>
      <c r="E6" s="4">
        <v>102.2</v>
      </c>
      <c r="F6" s="4">
        <v>102.9</v>
      </c>
      <c r="G6" s="4">
        <v>109</v>
      </c>
      <c r="H6" s="4">
        <v>99</v>
      </c>
      <c r="I6" s="4">
        <v>82</v>
      </c>
      <c r="J6" s="1">
        <v>96.3</v>
      </c>
      <c r="K6" s="1">
        <v>94.1</v>
      </c>
      <c r="L6" s="21">
        <v>994.9</v>
      </c>
      <c r="M6" s="21">
        <v>926.4</v>
      </c>
      <c r="N6" s="4">
        <v>711.3</v>
      </c>
      <c r="O6" s="4">
        <v>828.9</v>
      </c>
      <c r="P6" s="4">
        <v>900.8</v>
      </c>
      <c r="Q6" s="4">
        <v>901.3</v>
      </c>
      <c r="R6" s="4">
        <v>1063.5</v>
      </c>
      <c r="S6" s="4">
        <v>702.3</v>
      </c>
      <c r="T6" s="4">
        <v>950.9</v>
      </c>
      <c r="U6" s="1">
        <v>870.8</v>
      </c>
      <c r="V6" s="5">
        <f aca="true" t="shared" si="2" ref="V6:V18">L6*180/B6</f>
        <v>1681.5211267605634</v>
      </c>
      <c r="W6" s="5">
        <f aca="true" t="shared" si="3" ref="W6:W19">M6*180/C6</f>
        <v>1554.0726933830383</v>
      </c>
      <c r="X6" s="5">
        <f aca="true" t="shared" si="4" ref="X6:AE7">N6*180/D6</f>
        <v>1231.0961538461538</v>
      </c>
      <c r="Y6" s="5">
        <f t="shared" si="4"/>
        <v>1459.9021526418787</v>
      </c>
      <c r="Z6" s="5">
        <f t="shared" si="4"/>
        <v>1575.743440233236</v>
      </c>
      <c r="AA6" s="5">
        <f t="shared" si="4"/>
        <v>1488.3853211009175</v>
      </c>
      <c r="AB6" s="5">
        <f t="shared" si="4"/>
        <v>1933.6363636363637</v>
      </c>
      <c r="AC6" s="5">
        <f t="shared" si="4"/>
        <v>1541.6341463414633</v>
      </c>
      <c r="AD6" s="5">
        <f t="shared" si="4"/>
        <v>1777.3831775700935</v>
      </c>
      <c r="AE6" s="5">
        <f t="shared" si="4"/>
        <v>1665.7173219978747</v>
      </c>
      <c r="IV6" s="16" t="e">
        <f t="shared" si="1"/>
        <v>#DIV/0!</v>
      </c>
    </row>
    <row r="7" spans="1:256" ht="39.75" customHeight="1">
      <c r="A7" s="1" t="s">
        <v>12</v>
      </c>
      <c r="B7" s="18">
        <v>175.8</v>
      </c>
      <c r="C7" s="21">
        <v>158.9</v>
      </c>
      <c r="D7" s="4">
        <v>162.1</v>
      </c>
      <c r="E7" s="4">
        <v>140.5</v>
      </c>
      <c r="F7" s="4">
        <v>164.6</v>
      </c>
      <c r="G7" s="4">
        <v>179.9</v>
      </c>
      <c r="H7" s="4">
        <v>129.6</v>
      </c>
      <c r="I7" s="4">
        <v>142.2</v>
      </c>
      <c r="J7" s="1">
        <v>142.6</v>
      </c>
      <c r="K7" s="1">
        <v>136.2</v>
      </c>
      <c r="L7" s="21">
        <v>1260.7</v>
      </c>
      <c r="M7" s="21">
        <v>1047.8</v>
      </c>
      <c r="N7" s="4">
        <v>1284</v>
      </c>
      <c r="O7" s="4">
        <v>1092.9</v>
      </c>
      <c r="P7" s="4">
        <v>1194.2</v>
      </c>
      <c r="Q7" s="4">
        <v>1414</v>
      </c>
      <c r="R7" s="4">
        <v>1942.8</v>
      </c>
      <c r="S7" s="4">
        <v>1024.9</v>
      </c>
      <c r="T7" s="4">
        <v>1134.4</v>
      </c>
      <c r="U7" s="1">
        <v>1167.2</v>
      </c>
      <c r="V7" s="5">
        <f t="shared" si="2"/>
        <v>1290.8191126279862</v>
      </c>
      <c r="W7" s="5">
        <f t="shared" si="3"/>
        <v>1186.9351793580868</v>
      </c>
      <c r="X7" s="5">
        <f t="shared" si="4"/>
        <v>1425.7865515114127</v>
      </c>
      <c r="Y7" s="5">
        <f t="shared" si="4"/>
        <v>1400.1565836298935</v>
      </c>
      <c r="Z7" s="5">
        <f t="shared" si="4"/>
        <v>1305.929526123937</v>
      </c>
      <c r="AA7" s="5">
        <f t="shared" si="4"/>
        <v>1414.7859922178989</v>
      </c>
      <c r="AB7" s="5">
        <f t="shared" si="4"/>
        <v>2698.3333333333335</v>
      </c>
      <c r="AC7" s="5">
        <f t="shared" si="4"/>
        <v>1297.341772151899</v>
      </c>
      <c r="AD7" s="5">
        <f t="shared" si="4"/>
        <v>1431.9214586255262</v>
      </c>
      <c r="AE7" s="5">
        <f t="shared" si="4"/>
        <v>1542.5550660792953</v>
      </c>
      <c r="IV7" s="16" t="e">
        <f t="shared" si="1"/>
        <v>#DIV/0!</v>
      </c>
    </row>
    <row r="8" spans="1:256" ht="39.75" customHeight="1">
      <c r="A8" s="1" t="s">
        <v>2</v>
      </c>
      <c r="B8" s="18">
        <v>23.2</v>
      </c>
      <c r="C8" s="21">
        <v>24.6</v>
      </c>
      <c r="D8" s="1">
        <v>25.6</v>
      </c>
      <c r="E8" s="1">
        <v>20</v>
      </c>
      <c r="F8" s="1">
        <v>15</v>
      </c>
      <c r="G8" s="1">
        <v>13.5</v>
      </c>
      <c r="H8" s="1">
        <v>13.4</v>
      </c>
      <c r="I8" s="1">
        <v>9.8</v>
      </c>
      <c r="J8" s="1">
        <v>7</v>
      </c>
      <c r="K8" s="1">
        <v>6.4</v>
      </c>
      <c r="L8" s="21">
        <v>40.1</v>
      </c>
      <c r="M8" s="21">
        <v>42.3</v>
      </c>
      <c r="N8" s="1">
        <v>44.1</v>
      </c>
      <c r="O8" s="1">
        <v>34.1</v>
      </c>
      <c r="P8" s="1">
        <v>25.4</v>
      </c>
      <c r="Q8" s="1">
        <v>22.8</v>
      </c>
      <c r="R8" s="1">
        <v>22.7</v>
      </c>
      <c r="S8" s="1">
        <v>16</v>
      </c>
      <c r="T8" s="1">
        <v>11.1</v>
      </c>
      <c r="U8" s="1">
        <v>10.1</v>
      </c>
      <c r="V8" s="5">
        <f t="shared" si="2"/>
        <v>311.12068965517244</v>
      </c>
      <c r="W8" s="5">
        <f t="shared" si="3"/>
        <v>309.51219512195115</v>
      </c>
      <c r="X8" s="5">
        <f aca="true" t="shared" si="5" ref="X8:X19">N8*180/D8</f>
        <v>310.078125</v>
      </c>
      <c r="Y8" s="5">
        <f aca="true" t="shared" si="6" ref="Y8:Y19">O8*180/E8</f>
        <v>306.9</v>
      </c>
      <c r="Z8" s="5">
        <f aca="true" t="shared" si="7" ref="Z8:AA12">P8*180/F8</f>
        <v>304.8</v>
      </c>
      <c r="AA8" s="5">
        <f t="shared" si="7"/>
        <v>304</v>
      </c>
      <c r="AB8" s="5">
        <f aca="true" t="shared" si="8" ref="AB8:AB19">R8*180/H8</f>
        <v>304.92537313432837</v>
      </c>
      <c r="AC8" s="5">
        <f aca="true" t="shared" si="9" ref="AC8:AD15">S8*180/I8</f>
        <v>293.87755102040813</v>
      </c>
      <c r="AD8" s="5">
        <f t="shared" si="9"/>
        <v>285.42857142857144</v>
      </c>
      <c r="AE8" s="5">
        <f aca="true" t="shared" si="10" ref="AE8:AE13">U8*180/K8</f>
        <v>284.0625</v>
      </c>
      <c r="IV8" s="16" t="e">
        <f t="shared" si="1"/>
        <v>#DIV/0!</v>
      </c>
    </row>
    <row r="9" spans="1:256" ht="39.75" customHeight="1">
      <c r="A9" s="1" t="s">
        <v>3</v>
      </c>
      <c r="B9" s="18">
        <v>4.3</v>
      </c>
      <c r="C9" s="21">
        <v>4</v>
      </c>
      <c r="D9" s="1">
        <v>4</v>
      </c>
      <c r="E9" s="1">
        <v>3.5</v>
      </c>
      <c r="F9" s="1">
        <v>3.6</v>
      </c>
      <c r="G9" s="1">
        <v>3.3</v>
      </c>
      <c r="H9" s="1">
        <v>2.6</v>
      </c>
      <c r="I9" s="1">
        <v>3.7</v>
      </c>
      <c r="J9" s="1">
        <v>2.8</v>
      </c>
      <c r="K9" s="1">
        <v>2.8</v>
      </c>
      <c r="L9" s="21">
        <v>7.9</v>
      </c>
      <c r="M9" s="21">
        <v>7.4</v>
      </c>
      <c r="N9" s="1">
        <v>8.2</v>
      </c>
      <c r="O9" s="1">
        <v>6.7</v>
      </c>
      <c r="P9" s="1">
        <v>7.3</v>
      </c>
      <c r="Q9" s="1">
        <v>6.6</v>
      </c>
      <c r="R9" s="1">
        <v>5.1</v>
      </c>
      <c r="S9" s="1">
        <v>7.8</v>
      </c>
      <c r="T9" s="1">
        <v>5.9</v>
      </c>
      <c r="U9" s="1">
        <v>6.1</v>
      </c>
      <c r="V9" s="5">
        <f t="shared" si="2"/>
        <v>330.69767441860466</v>
      </c>
      <c r="W9" s="5">
        <f t="shared" si="3"/>
        <v>333</v>
      </c>
      <c r="X9" s="5">
        <f t="shared" si="5"/>
        <v>368.99999999999994</v>
      </c>
      <c r="Y9" s="5">
        <f t="shared" si="6"/>
        <v>344.57142857142856</v>
      </c>
      <c r="Z9" s="5">
        <f t="shared" si="7"/>
        <v>365</v>
      </c>
      <c r="AA9" s="5">
        <f t="shared" si="7"/>
        <v>360</v>
      </c>
      <c r="AB9" s="5">
        <f t="shared" si="8"/>
        <v>353.07692307692304</v>
      </c>
      <c r="AC9" s="5">
        <f t="shared" si="9"/>
        <v>379.4594594594594</v>
      </c>
      <c r="AD9" s="5">
        <f t="shared" si="9"/>
        <v>379.28571428571433</v>
      </c>
      <c r="AE9" s="5">
        <f t="shared" si="10"/>
        <v>392.14285714285717</v>
      </c>
      <c r="IV9" s="16" t="e">
        <f t="shared" si="1"/>
        <v>#DIV/0!</v>
      </c>
    </row>
    <row r="10" spans="1:256" ht="39.75" customHeight="1">
      <c r="A10" s="1" t="s">
        <v>4</v>
      </c>
      <c r="B10" s="18">
        <v>55.2</v>
      </c>
      <c r="C10" s="21">
        <v>59</v>
      </c>
      <c r="D10" s="1">
        <v>34.4</v>
      </c>
      <c r="E10" s="1">
        <v>43.2</v>
      </c>
      <c r="F10" s="1">
        <v>40.2</v>
      </c>
      <c r="G10" s="1">
        <v>39.3</v>
      </c>
      <c r="H10" s="1">
        <v>38.5</v>
      </c>
      <c r="I10" s="1">
        <v>34.1</v>
      </c>
      <c r="J10" s="1">
        <v>32.8</v>
      </c>
      <c r="K10" s="1">
        <v>27.9</v>
      </c>
      <c r="L10" s="21">
        <v>86.8</v>
      </c>
      <c r="M10" s="21">
        <v>86.8</v>
      </c>
      <c r="N10" s="1">
        <v>88.9</v>
      </c>
      <c r="O10" s="4" t="s">
        <v>33</v>
      </c>
      <c r="P10" s="1">
        <v>65.6</v>
      </c>
      <c r="Q10" s="1">
        <v>62.5</v>
      </c>
      <c r="R10" s="1">
        <v>61.2</v>
      </c>
      <c r="S10" s="1">
        <v>48.2</v>
      </c>
      <c r="T10" s="1">
        <v>46.4</v>
      </c>
      <c r="U10" s="1">
        <v>40.4</v>
      </c>
      <c r="V10" s="5">
        <f t="shared" si="2"/>
        <v>283.04347826086956</v>
      </c>
      <c r="W10" s="5">
        <f t="shared" si="3"/>
        <v>264.8135593220339</v>
      </c>
      <c r="X10" s="5">
        <f t="shared" si="5"/>
        <v>465.17441860465124</v>
      </c>
      <c r="Y10" s="5" t="e">
        <f t="shared" si="6"/>
        <v>#VALUE!</v>
      </c>
      <c r="Z10" s="5">
        <f t="shared" si="7"/>
        <v>293.731343283582</v>
      </c>
      <c r="AA10" s="5">
        <f t="shared" si="7"/>
        <v>286.25954198473283</v>
      </c>
      <c r="AB10" s="5">
        <f t="shared" si="8"/>
        <v>286.12987012987014</v>
      </c>
      <c r="AC10" s="5">
        <f t="shared" si="9"/>
        <v>254.4281524926686</v>
      </c>
      <c r="AD10" s="5">
        <f t="shared" si="9"/>
        <v>254.63414634146343</v>
      </c>
      <c r="AE10" s="5">
        <f t="shared" si="10"/>
        <v>260.6451612903226</v>
      </c>
      <c r="IV10" s="16" t="e">
        <f t="shared" si="1"/>
        <v>#DIV/0!</v>
      </c>
    </row>
    <row r="11" spans="1:256" ht="39.75" customHeight="1">
      <c r="A11" s="1" t="s">
        <v>13</v>
      </c>
      <c r="B11" s="18">
        <v>6.8</v>
      </c>
      <c r="C11" s="21">
        <v>9.6</v>
      </c>
      <c r="D11" s="4">
        <v>9.9</v>
      </c>
      <c r="E11" s="4">
        <v>9.3</v>
      </c>
      <c r="F11" s="4">
        <v>9.8</v>
      </c>
      <c r="G11" s="4">
        <v>10</v>
      </c>
      <c r="H11" s="4">
        <v>9.9</v>
      </c>
      <c r="I11" s="4">
        <v>9.1</v>
      </c>
      <c r="J11" s="1">
        <v>8.9</v>
      </c>
      <c r="K11" s="1">
        <v>8.9</v>
      </c>
      <c r="L11" s="21">
        <v>47.1</v>
      </c>
      <c r="M11" s="21">
        <v>60.2</v>
      </c>
      <c r="N11" s="4">
        <v>59.5</v>
      </c>
      <c r="O11" s="4">
        <v>60.5</v>
      </c>
      <c r="P11" s="4">
        <v>60.7</v>
      </c>
      <c r="Q11" s="4">
        <v>65</v>
      </c>
      <c r="R11" s="4">
        <v>55.6</v>
      </c>
      <c r="S11" s="4">
        <v>55.3</v>
      </c>
      <c r="T11" s="4">
        <v>56.6</v>
      </c>
      <c r="U11" s="1">
        <v>48.9</v>
      </c>
      <c r="V11" s="5">
        <f t="shared" si="2"/>
        <v>1246.764705882353</v>
      </c>
      <c r="W11" s="5">
        <f t="shared" si="3"/>
        <v>1128.75</v>
      </c>
      <c r="X11" s="5">
        <f t="shared" si="5"/>
        <v>1081.8181818181818</v>
      </c>
      <c r="Y11" s="5">
        <f t="shared" si="6"/>
        <v>1170.9677419354837</v>
      </c>
      <c r="Z11" s="5">
        <f t="shared" si="7"/>
        <v>1114.8979591836735</v>
      </c>
      <c r="AA11" s="5">
        <f t="shared" si="7"/>
        <v>1170</v>
      </c>
      <c r="AB11" s="5">
        <f t="shared" si="8"/>
        <v>1010.9090909090909</v>
      </c>
      <c r="AC11" s="5">
        <f t="shared" si="9"/>
        <v>1093.8461538461538</v>
      </c>
      <c r="AD11" s="5">
        <f t="shared" si="9"/>
        <v>1144.7191011235955</v>
      </c>
      <c r="AE11" s="5">
        <f t="shared" si="10"/>
        <v>988.9887640449438</v>
      </c>
      <c r="IV11" s="16" t="e">
        <f t="shared" si="1"/>
        <v>#DIV/0!</v>
      </c>
    </row>
    <row r="12" spans="1:256" ht="39.75" customHeight="1">
      <c r="A12" s="1" t="s">
        <v>5</v>
      </c>
      <c r="B12" s="18">
        <v>0.2</v>
      </c>
      <c r="C12" s="21">
        <v>0.2</v>
      </c>
      <c r="D12" s="4">
        <v>0.2</v>
      </c>
      <c r="E12" s="4">
        <v>0.2</v>
      </c>
      <c r="F12" s="4">
        <v>0.2</v>
      </c>
      <c r="G12" s="4">
        <v>0.2</v>
      </c>
      <c r="H12" s="4">
        <v>0.2</v>
      </c>
      <c r="I12" s="4">
        <v>0.2</v>
      </c>
      <c r="J12" s="1">
        <v>0.2</v>
      </c>
      <c r="K12" s="1">
        <v>0.2</v>
      </c>
      <c r="L12" s="21">
        <v>0.6</v>
      </c>
      <c r="M12" s="21">
        <v>0.6</v>
      </c>
      <c r="N12" s="4">
        <v>0.7</v>
      </c>
      <c r="O12" s="4">
        <v>0.7</v>
      </c>
      <c r="P12" s="4">
        <v>0.8</v>
      </c>
      <c r="Q12" s="4">
        <v>1.1</v>
      </c>
      <c r="R12" s="4">
        <v>2.4</v>
      </c>
      <c r="S12" s="4">
        <v>2.4</v>
      </c>
      <c r="T12" s="4">
        <v>2.5</v>
      </c>
      <c r="U12" s="1">
        <v>2.5</v>
      </c>
      <c r="V12" s="5">
        <f t="shared" si="2"/>
        <v>540</v>
      </c>
      <c r="W12" s="5">
        <f t="shared" si="3"/>
        <v>540</v>
      </c>
      <c r="X12" s="5">
        <f t="shared" si="5"/>
        <v>629.9999999999999</v>
      </c>
      <c r="Y12" s="5">
        <f t="shared" si="6"/>
        <v>629.9999999999999</v>
      </c>
      <c r="Z12" s="5">
        <f aca="true" t="shared" si="11" ref="Z12:Z19">P12*180/F12</f>
        <v>720</v>
      </c>
      <c r="AA12" s="5">
        <f t="shared" si="7"/>
        <v>990.0000000000001</v>
      </c>
      <c r="AB12" s="5">
        <f t="shared" si="8"/>
        <v>2160</v>
      </c>
      <c r="AC12" s="5">
        <f t="shared" si="9"/>
        <v>2160</v>
      </c>
      <c r="AD12" s="5">
        <f t="shared" si="9"/>
        <v>2250</v>
      </c>
      <c r="AE12" s="5">
        <f t="shared" si="10"/>
        <v>2250</v>
      </c>
      <c r="IV12" s="16" t="e">
        <f t="shared" si="1"/>
        <v>#DIV/0!</v>
      </c>
    </row>
    <row r="13" spans="1:256" ht="39.75" customHeight="1">
      <c r="A13" s="1" t="s">
        <v>6</v>
      </c>
      <c r="B13" s="18">
        <v>72.1</v>
      </c>
      <c r="C13" s="21">
        <v>70.3</v>
      </c>
      <c r="D13" s="4">
        <v>68.8</v>
      </c>
      <c r="E13" s="4">
        <v>63.8</v>
      </c>
      <c r="F13" s="4">
        <v>69.6</v>
      </c>
      <c r="G13" s="4">
        <v>71.2</v>
      </c>
      <c r="H13" s="4">
        <v>53.3</v>
      </c>
      <c r="I13" s="4">
        <v>49.5</v>
      </c>
      <c r="J13" s="1">
        <v>40</v>
      </c>
      <c r="K13" s="1">
        <v>40.5</v>
      </c>
      <c r="L13" s="21">
        <v>478.6</v>
      </c>
      <c r="M13" s="21">
        <v>502.3</v>
      </c>
      <c r="N13" s="4">
        <v>515.8</v>
      </c>
      <c r="O13" s="4">
        <v>505.3</v>
      </c>
      <c r="P13" s="4">
        <v>695.4</v>
      </c>
      <c r="Q13" s="4">
        <v>626.9</v>
      </c>
      <c r="R13" s="4">
        <v>464.1</v>
      </c>
      <c r="S13" s="4">
        <v>399.4</v>
      </c>
      <c r="T13" s="4">
        <v>206.9</v>
      </c>
      <c r="U13" s="1">
        <v>255.9</v>
      </c>
      <c r="V13" s="5">
        <f t="shared" si="2"/>
        <v>1194.8404993065187</v>
      </c>
      <c r="W13" s="5">
        <f t="shared" si="3"/>
        <v>1286.1166429587483</v>
      </c>
      <c r="X13" s="5">
        <f t="shared" si="5"/>
        <v>1349.4767441860463</v>
      </c>
      <c r="Y13" s="5">
        <f t="shared" si="6"/>
        <v>1425.6112852664578</v>
      </c>
      <c r="Z13" s="5">
        <f t="shared" si="11"/>
        <v>1798.448275862069</v>
      </c>
      <c r="AA13" s="5">
        <f aca="true" t="shared" si="12" ref="AA13:AA19">Q13*180/G13</f>
        <v>1584.8595505617977</v>
      </c>
      <c r="AB13" s="5">
        <f t="shared" si="8"/>
        <v>1567.3170731707319</v>
      </c>
      <c r="AC13" s="5">
        <f t="shared" si="9"/>
        <v>1452.3636363636363</v>
      </c>
      <c r="AD13" s="5">
        <f t="shared" si="9"/>
        <v>931.05</v>
      </c>
      <c r="AE13" s="5">
        <f t="shared" si="10"/>
        <v>1137.3333333333333</v>
      </c>
      <c r="IV13" s="16" t="e">
        <f t="shared" si="1"/>
        <v>#DIV/0!</v>
      </c>
    </row>
    <row r="14" spans="1:256" ht="39.75" customHeight="1">
      <c r="A14" s="1" t="s">
        <v>7</v>
      </c>
      <c r="B14" s="18">
        <v>0.1</v>
      </c>
      <c r="C14" s="24" t="s">
        <v>34</v>
      </c>
      <c r="D14" s="4">
        <v>0.3</v>
      </c>
      <c r="E14" s="4">
        <v>0.1</v>
      </c>
      <c r="F14" s="4">
        <v>0.2</v>
      </c>
      <c r="G14" s="4">
        <v>0.2</v>
      </c>
      <c r="H14" s="4">
        <v>0.1</v>
      </c>
      <c r="I14" s="4">
        <v>0.1</v>
      </c>
      <c r="J14" s="1">
        <v>0.1</v>
      </c>
      <c r="K14" s="4" t="s">
        <v>34</v>
      </c>
      <c r="L14" s="21">
        <v>0.5</v>
      </c>
      <c r="M14" s="21">
        <v>0.1</v>
      </c>
      <c r="N14" s="4">
        <v>1.3</v>
      </c>
      <c r="O14" s="4">
        <v>0.5</v>
      </c>
      <c r="P14" s="4">
        <v>0.4</v>
      </c>
      <c r="Q14" s="4">
        <v>0.4</v>
      </c>
      <c r="R14" s="4">
        <v>0.3</v>
      </c>
      <c r="S14" s="4">
        <v>0.2</v>
      </c>
      <c r="T14" s="4" t="s">
        <v>34</v>
      </c>
      <c r="U14" s="1">
        <v>0.2</v>
      </c>
      <c r="V14" s="5">
        <f t="shared" si="2"/>
        <v>900</v>
      </c>
      <c r="W14" s="5"/>
      <c r="X14" s="5">
        <f t="shared" si="5"/>
        <v>780</v>
      </c>
      <c r="Y14" s="5">
        <f t="shared" si="6"/>
        <v>900</v>
      </c>
      <c r="Z14" s="5">
        <f t="shared" si="11"/>
        <v>360</v>
      </c>
      <c r="AA14" s="5">
        <f t="shared" si="12"/>
        <v>360</v>
      </c>
      <c r="AB14" s="5">
        <f t="shared" si="8"/>
        <v>540</v>
      </c>
      <c r="AC14" s="5">
        <f t="shared" si="9"/>
        <v>360</v>
      </c>
      <c r="AD14" s="5" t="e">
        <f t="shared" si="9"/>
        <v>#VALUE!</v>
      </c>
      <c r="AE14" s="5"/>
      <c r="IV14" s="16"/>
    </row>
    <row r="15" spans="1:256" ht="39.75" customHeight="1">
      <c r="A15" s="1" t="s">
        <v>8</v>
      </c>
      <c r="B15" s="18">
        <v>0.3</v>
      </c>
      <c r="C15" s="21">
        <v>0.2</v>
      </c>
      <c r="D15" s="1">
        <v>0.2</v>
      </c>
      <c r="E15" s="1">
        <v>0.1</v>
      </c>
      <c r="F15" s="1">
        <v>0.3</v>
      </c>
      <c r="G15" s="1">
        <v>0.1</v>
      </c>
      <c r="H15" s="1">
        <v>0.1</v>
      </c>
      <c r="I15" s="1">
        <v>0.1</v>
      </c>
      <c r="J15" s="1">
        <v>0.1</v>
      </c>
      <c r="K15" s="4">
        <v>0.2</v>
      </c>
      <c r="L15" s="21">
        <v>1.6</v>
      </c>
      <c r="M15" s="21">
        <v>0.9</v>
      </c>
      <c r="N15" s="1">
        <v>1</v>
      </c>
      <c r="O15" s="1">
        <v>0.4</v>
      </c>
      <c r="P15" s="1">
        <v>1.2</v>
      </c>
      <c r="Q15" s="1">
        <v>0.3</v>
      </c>
      <c r="R15" s="1">
        <v>0.2</v>
      </c>
      <c r="S15" s="1">
        <v>0.6</v>
      </c>
      <c r="T15" s="1">
        <v>0.3</v>
      </c>
      <c r="U15" s="1">
        <v>0.9</v>
      </c>
      <c r="V15" s="5">
        <f t="shared" si="2"/>
        <v>960</v>
      </c>
      <c r="W15" s="5">
        <f t="shared" si="3"/>
        <v>810</v>
      </c>
      <c r="X15" s="5">
        <f t="shared" si="5"/>
        <v>900</v>
      </c>
      <c r="Y15" s="5">
        <f t="shared" si="6"/>
        <v>720</v>
      </c>
      <c r="Z15" s="5">
        <f t="shared" si="11"/>
        <v>720</v>
      </c>
      <c r="AA15" s="5">
        <f t="shared" si="12"/>
        <v>540</v>
      </c>
      <c r="AB15" s="5">
        <f t="shared" si="8"/>
        <v>360</v>
      </c>
      <c r="AC15" s="5">
        <f>S15*180/I15</f>
        <v>1080</v>
      </c>
      <c r="AD15" s="5">
        <f t="shared" si="9"/>
        <v>540</v>
      </c>
      <c r="AE15" s="5"/>
      <c r="IV15" s="16" t="e">
        <f t="shared" si="1"/>
        <v>#DIV/0!</v>
      </c>
    </row>
    <row r="16" spans="1:256" ht="39.75" customHeight="1">
      <c r="A16" s="1" t="s">
        <v>15</v>
      </c>
      <c r="B16" s="21">
        <v>12</v>
      </c>
      <c r="C16" s="21">
        <v>12.4</v>
      </c>
      <c r="D16" s="4">
        <v>9.9</v>
      </c>
      <c r="E16" s="4">
        <v>6.4</v>
      </c>
      <c r="F16" s="4">
        <v>8.8</v>
      </c>
      <c r="G16" s="4">
        <v>6.2</v>
      </c>
      <c r="H16" s="4">
        <v>5.5</v>
      </c>
      <c r="I16" s="4">
        <v>4.7</v>
      </c>
      <c r="J16" s="1">
        <v>5.5</v>
      </c>
      <c r="K16" s="1">
        <v>3.6</v>
      </c>
      <c r="L16" s="21">
        <v>84.7</v>
      </c>
      <c r="M16" s="21">
        <v>87.5</v>
      </c>
      <c r="N16" s="4">
        <v>73.2</v>
      </c>
      <c r="O16" s="4">
        <v>47.5</v>
      </c>
      <c r="P16" s="4">
        <v>70.7</v>
      </c>
      <c r="Q16" s="4">
        <v>51</v>
      </c>
      <c r="R16" s="4">
        <v>41.1</v>
      </c>
      <c r="S16" s="4">
        <v>38.8</v>
      </c>
      <c r="T16" s="4">
        <v>43.1</v>
      </c>
      <c r="U16" s="1">
        <v>30.7</v>
      </c>
      <c r="V16" s="5">
        <f t="shared" si="2"/>
        <v>1270.5</v>
      </c>
      <c r="W16" s="5">
        <f t="shared" si="3"/>
        <v>1270.1612903225805</v>
      </c>
      <c r="X16" s="5">
        <f t="shared" si="5"/>
        <v>1330.9090909090908</v>
      </c>
      <c r="Y16" s="5">
        <f t="shared" si="6"/>
        <v>1335.9375</v>
      </c>
      <c r="Z16" s="5">
        <f t="shared" si="11"/>
        <v>1446.1363636363635</v>
      </c>
      <c r="AA16" s="5">
        <f t="shared" si="12"/>
        <v>1480.6451612903224</v>
      </c>
      <c r="AB16" s="5">
        <f t="shared" si="8"/>
        <v>1345.090909090909</v>
      </c>
      <c r="AC16" s="5">
        <f>S16*180/I16</f>
        <v>1485.9574468085104</v>
      </c>
      <c r="AD16" s="5">
        <f>T16*180/J16</f>
        <v>1410.5454545454545</v>
      </c>
      <c r="AE16" s="5">
        <f>U16*180/K16</f>
        <v>1535</v>
      </c>
      <c r="IV16" s="16" t="e">
        <f t="shared" si="1"/>
        <v>#DIV/0!</v>
      </c>
    </row>
    <row r="17" spans="1:256" ht="39.75" customHeight="1">
      <c r="A17" s="6" t="s">
        <v>9</v>
      </c>
      <c r="B17" s="19">
        <v>5.3</v>
      </c>
      <c r="C17" s="22">
        <v>4.7</v>
      </c>
      <c r="D17" s="7">
        <v>2.8</v>
      </c>
      <c r="E17" s="7">
        <v>1.3</v>
      </c>
      <c r="F17" s="7">
        <v>0.8</v>
      </c>
      <c r="G17" s="7">
        <v>0.5</v>
      </c>
      <c r="H17" s="7">
        <v>0.3</v>
      </c>
      <c r="I17" s="7">
        <v>0.4</v>
      </c>
      <c r="J17" s="6">
        <v>0.1</v>
      </c>
      <c r="K17" s="6">
        <v>0.1</v>
      </c>
      <c r="L17" s="22">
        <v>57.7</v>
      </c>
      <c r="M17" s="22">
        <v>45.2</v>
      </c>
      <c r="N17" s="7">
        <v>30</v>
      </c>
      <c r="O17" s="7">
        <v>13.8</v>
      </c>
      <c r="P17" s="7">
        <v>7</v>
      </c>
      <c r="Q17" s="7">
        <v>2.4</v>
      </c>
      <c r="R17" s="7">
        <v>1.3</v>
      </c>
      <c r="S17" s="7">
        <v>1.7</v>
      </c>
      <c r="T17" s="7">
        <v>0.5</v>
      </c>
      <c r="U17" s="6">
        <v>0.4</v>
      </c>
      <c r="V17" s="5">
        <f t="shared" si="2"/>
        <v>1959.622641509434</v>
      </c>
      <c r="W17" s="5">
        <f t="shared" si="3"/>
        <v>1731.0638297872342</v>
      </c>
      <c r="X17" s="8">
        <f t="shared" si="5"/>
        <v>1928.5714285714287</v>
      </c>
      <c r="Y17" s="8">
        <f t="shared" si="6"/>
        <v>1910.7692307692307</v>
      </c>
      <c r="Z17" s="8">
        <f t="shared" si="11"/>
        <v>1575</v>
      </c>
      <c r="AA17" s="8">
        <f t="shared" si="12"/>
        <v>864</v>
      </c>
      <c r="AB17" s="8">
        <f t="shared" si="8"/>
        <v>780</v>
      </c>
      <c r="AC17" s="8">
        <f>S17*180/I17</f>
        <v>765</v>
      </c>
      <c r="AD17" s="8">
        <f>T17*180/J17</f>
        <v>900</v>
      </c>
      <c r="AE17" s="5">
        <f>U17*180/K17</f>
        <v>720</v>
      </c>
      <c r="IV17" s="16"/>
    </row>
    <row r="18" spans="1:256" ht="39.75" customHeight="1" thickBot="1">
      <c r="A18" s="6" t="s">
        <v>10</v>
      </c>
      <c r="B18" s="19">
        <v>532.1</v>
      </c>
      <c r="C18" s="22">
        <v>438.5</v>
      </c>
      <c r="D18" s="7">
        <v>422.7</v>
      </c>
      <c r="E18" s="7">
        <v>434.1</v>
      </c>
      <c r="F18" s="7">
        <v>509.3</v>
      </c>
      <c r="G18" s="7">
        <v>586.5</v>
      </c>
      <c r="H18" s="7">
        <v>504.4</v>
      </c>
      <c r="I18" s="7">
        <v>482.7</v>
      </c>
      <c r="J18" s="6">
        <v>514.5</v>
      </c>
      <c r="K18" s="6">
        <v>525.1</v>
      </c>
      <c r="L18" s="22">
        <v>5023.8</v>
      </c>
      <c r="M18" s="22">
        <v>3680.8</v>
      </c>
      <c r="N18" s="7">
        <v>4579.5</v>
      </c>
      <c r="O18" s="7">
        <v>5041.2</v>
      </c>
      <c r="P18" s="7">
        <v>5542.1</v>
      </c>
      <c r="Q18" s="7">
        <v>6466.9</v>
      </c>
      <c r="R18" s="7">
        <v>5437.9</v>
      </c>
      <c r="S18" s="7">
        <v>5639.3</v>
      </c>
      <c r="T18" s="7">
        <v>5988.2</v>
      </c>
      <c r="U18" s="6">
        <v>5742.7</v>
      </c>
      <c r="V18" s="8">
        <f t="shared" si="2"/>
        <v>1699.4625070475474</v>
      </c>
      <c r="W18" s="8">
        <f t="shared" si="3"/>
        <v>1510.932725199544</v>
      </c>
      <c r="X18" s="8">
        <f t="shared" si="5"/>
        <v>1950.1064584811925</v>
      </c>
      <c r="Y18" s="8">
        <f t="shared" si="6"/>
        <v>2090.338631651693</v>
      </c>
      <c r="Z18" s="8">
        <f t="shared" si="11"/>
        <v>1958.7237384645593</v>
      </c>
      <c r="AA18" s="8">
        <f t="shared" si="12"/>
        <v>1984.7263427109974</v>
      </c>
      <c r="AB18" s="8">
        <f t="shared" si="8"/>
        <v>1940.5670103092782</v>
      </c>
      <c r="AC18" s="8">
        <f aca="true" t="shared" si="13" ref="AC18:AE19">S18*180/I18</f>
        <v>2102.908638906153</v>
      </c>
      <c r="AD18" s="8">
        <f t="shared" si="13"/>
        <v>2094.997084548105</v>
      </c>
      <c r="AE18" s="8">
        <f t="shared" si="13"/>
        <v>1968.550752237669</v>
      </c>
      <c r="IV18" s="16" t="e">
        <f t="shared" si="1"/>
        <v>#DIV/0!</v>
      </c>
    </row>
    <row r="19" spans="1:256" ht="39.75" customHeight="1" thickBot="1">
      <c r="A19" s="9" t="s">
        <v>14</v>
      </c>
      <c r="B19" s="20">
        <f>SUM(B5:B18)</f>
        <v>1067.6</v>
      </c>
      <c r="C19" s="23">
        <f>SUM(C5:C18)</f>
        <v>958.0000000000001</v>
      </c>
      <c r="D19" s="9">
        <f aca="true" t="shared" si="14" ref="D19:K19">SUM(D5:D18)</f>
        <v>918.5</v>
      </c>
      <c r="E19" s="9">
        <f t="shared" si="14"/>
        <v>906.6000000000001</v>
      </c>
      <c r="F19" s="9">
        <f t="shared" si="14"/>
        <v>1016.3</v>
      </c>
      <c r="G19" s="9">
        <f t="shared" si="14"/>
        <v>1113.8000000000002</v>
      </c>
      <c r="H19" s="9">
        <f t="shared" si="14"/>
        <v>932.7</v>
      </c>
      <c r="I19" s="9">
        <f t="shared" si="14"/>
        <v>885.4000000000001</v>
      </c>
      <c r="J19" s="9">
        <f t="shared" si="14"/>
        <v>928.5</v>
      </c>
      <c r="K19" s="9">
        <f t="shared" si="14"/>
        <v>925.9</v>
      </c>
      <c r="L19" s="9">
        <f>SUM(L5:L18)</f>
        <v>8626.2</v>
      </c>
      <c r="M19" s="9">
        <f>SUM(M5:M18)</f>
        <v>6775.8</v>
      </c>
      <c r="N19" s="9">
        <f aca="true" t="shared" si="15" ref="N19:U19">SUM(N5:N18)</f>
        <v>7894.2</v>
      </c>
      <c r="O19" s="9">
        <f>SUM(O5:O18)</f>
        <v>8219</v>
      </c>
      <c r="P19" s="9">
        <f t="shared" si="15"/>
        <v>9227.5</v>
      </c>
      <c r="Q19" s="9">
        <f t="shared" si="15"/>
        <v>10285.7</v>
      </c>
      <c r="R19" s="9">
        <f t="shared" si="15"/>
        <v>9589.599999999999</v>
      </c>
      <c r="S19" s="9">
        <f t="shared" si="15"/>
        <v>8428.4</v>
      </c>
      <c r="T19" s="9">
        <f t="shared" si="15"/>
        <v>9076.3</v>
      </c>
      <c r="U19" s="9">
        <f t="shared" si="15"/>
        <v>8807.1</v>
      </c>
      <c r="V19" s="10">
        <f>L19*180/B19</f>
        <v>1454.3986511802177</v>
      </c>
      <c r="W19" s="10">
        <f t="shared" si="3"/>
        <v>1273.1148225469726</v>
      </c>
      <c r="X19" s="10">
        <f t="shared" si="5"/>
        <v>1547.0397387044093</v>
      </c>
      <c r="Y19" s="10">
        <f t="shared" si="6"/>
        <v>1631.833223031105</v>
      </c>
      <c r="Z19" s="10">
        <f t="shared" si="11"/>
        <v>1634.3107350191874</v>
      </c>
      <c r="AA19" s="10">
        <f t="shared" si="12"/>
        <v>1662.2607290357334</v>
      </c>
      <c r="AB19" s="10">
        <f t="shared" si="8"/>
        <v>1850.6786748150528</v>
      </c>
      <c r="AC19" s="10">
        <f t="shared" si="13"/>
        <v>1713.4763948497853</v>
      </c>
      <c r="AD19" s="10">
        <f t="shared" si="13"/>
        <v>1759.5411954765748</v>
      </c>
      <c r="AE19" s="10">
        <f t="shared" si="13"/>
        <v>1712.1481801490443</v>
      </c>
      <c r="IV19" s="17" t="e">
        <f t="shared" si="1"/>
        <v>#DIV/0!</v>
      </c>
    </row>
    <row r="20" spans="1:31" ht="15">
      <c r="A20" s="3"/>
      <c r="B20" s="13"/>
      <c r="C20" s="13"/>
      <c r="D20" s="3"/>
      <c r="E20" s="3"/>
      <c r="F20" s="3"/>
      <c r="G20" s="3"/>
      <c r="H20" s="3"/>
      <c r="I20" s="3"/>
      <c r="J20" s="3"/>
      <c r="K20" s="13"/>
      <c r="L20" s="13"/>
      <c r="M20" s="3"/>
      <c r="N20" s="3"/>
      <c r="O20" s="3"/>
      <c r="P20" s="3"/>
      <c r="Q20" s="3"/>
      <c r="R20" s="3"/>
      <c r="S20" s="3"/>
      <c r="T20" s="13"/>
      <c r="U20" s="13"/>
      <c r="V20" s="3"/>
      <c r="W20" s="3"/>
      <c r="X20" s="3"/>
      <c r="Y20" s="3"/>
      <c r="Z20" s="3"/>
      <c r="AA20" s="3"/>
      <c r="AE20" s="13"/>
    </row>
    <row r="21" spans="22:24" ht="15">
      <c r="V21" s="12"/>
      <c r="W21" s="12"/>
      <c r="X21" s="12"/>
    </row>
    <row r="22" spans="22:24" ht="15">
      <c r="V22" s="12"/>
      <c r="W22" s="12"/>
      <c r="X22" s="12"/>
    </row>
    <row r="23" spans="22:24" ht="15">
      <c r="V23" s="12"/>
      <c r="W23" s="12"/>
      <c r="X23" s="12"/>
    </row>
    <row r="24" spans="22:24" ht="15">
      <c r="V24" s="12"/>
      <c r="W24" s="12"/>
      <c r="X24" s="12"/>
    </row>
    <row r="25" spans="22:24" ht="15">
      <c r="V25" s="12"/>
      <c r="W25" s="12"/>
      <c r="X25" s="12"/>
    </row>
    <row r="26" spans="22:24" ht="15">
      <c r="V26" s="12"/>
      <c r="W26" s="12"/>
      <c r="X26" s="12"/>
    </row>
    <row r="27" spans="22:24" ht="15">
      <c r="V27" s="12"/>
      <c r="W27" s="12"/>
      <c r="X27" s="12"/>
    </row>
    <row r="28" spans="22:24" ht="15">
      <c r="V28" s="12"/>
      <c r="W28" s="12"/>
      <c r="X28" s="12"/>
    </row>
    <row r="29" spans="22:24" ht="15">
      <c r="V29" s="12"/>
      <c r="W29" s="12"/>
      <c r="X29" s="12"/>
    </row>
    <row r="30" spans="22:24" ht="15">
      <c r="V30" s="12"/>
      <c r="W30" s="12"/>
      <c r="X30" s="12"/>
    </row>
    <row r="31" spans="22:24" ht="15">
      <c r="V31" s="12"/>
      <c r="W31" s="12"/>
      <c r="X31" s="12"/>
    </row>
    <row r="32" spans="22:24" ht="15">
      <c r="V32" s="12"/>
      <c r="W32" s="12"/>
      <c r="X32" s="12"/>
    </row>
    <row r="33" spans="22:24" ht="15">
      <c r="V33" s="12"/>
      <c r="W33" s="12"/>
      <c r="X33" s="12"/>
    </row>
    <row r="34" spans="22:24" ht="15">
      <c r="V34" s="12"/>
      <c r="W34" s="12"/>
      <c r="X34" s="12"/>
    </row>
    <row r="35" spans="22:24" ht="15">
      <c r="V35" s="12"/>
      <c r="W35" s="12"/>
      <c r="X35" s="12"/>
    </row>
  </sheetData>
  <sheetProtection/>
  <mergeCells count="7">
    <mergeCell ref="K1:S1"/>
    <mergeCell ref="T1:AB1"/>
    <mergeCell ref="A3:A4"/>
    <mergeCell ref="A1:J1"/>
    <mergeCell ref="B3:K3"/>
    <mergeCell ref="L3:U3"/>
    <mergeCell ref="V3:AE3"/>
  </mergeCells>
  <printOptions horizontalCentered="1"/>
  <pageMargins left="0.5" right="0.5" top="0.75" bottom="0" header="0.5" footer="0.5"/>
  <pageSetup horizontalDpi="600" verticalDpi="600" orientation="landscape" paperSize="9" scale="64" r:id="rId1"/>
  <colBreaks count="3" manualBreakCount="3">
    <brk id="1" max="65535" man="1"/>
    <brk id="11" max="19" man="1"/>
    <brk id="2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Suseendra</dc:creator>
  <cp:keywords/>
  <dc:description/>
  <cp:lastModifiedBy>dell</cp:lastModifiedBy>
  <cp:lastPrinted>2011-03-25T09:33:15Z</cp:lastPrinted>
  <dcterms:created xsi:type="dcterms:W3CDTF">2004-07-21T05:14:28Z</dcterms:created>
  <dcterms:modified xsi:type="dcterms:W3CDTF">2013-03-21T05:22:27Z</dcterms:modified>
  <cp:category/>
  <cp:version/>
  <cp:contentType/>
  <cp:contentStatus/>
</cp:coreProperties>
</file>