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Barley" sheetId="1" r:id="rId1"/>
  </sheets>
  <definedNames>
    <definedName name="_xlnm.Print_Area" localSheetId="0">Barley!$A$1:$AE$21</definedName>
    <definedName name="_xlnm.Print_Titles" localSheetId="0">Barley!$A:$A</definedName>
  </definedNames>
  <calcPr calcId="125725"/>
</workbook>
</file>

<file path=xl/calcChain.xml><?xml version="1.0" encoding="utf-8"?>
<calcChain xmlns="http://schemas.openxmlformats.org/spreadsheetml/2006/main">
  <c r="U21" i="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AE19"/>
  <c r="AD19"/>
  <c r="AC19"/>
  <c r="AB19"/>
  <c r="AA19"/>
  <c r="Z19"/>
  <c r="Y19"/>
  <c r="X19"/>
  <c r="W19"/>
  <c r="V19"/>
  <c r="AE18"/>
  <c r="AD18"/>
  <c r="AC18"/>
  <c r="AB18"/>
  <c r="AA18"/>
  <c r="Z18"/>
  <c r="Y18"/>
  <c r="X18"/>
  <c r="W18"/>
  <c r="V18"/>
  <c r="AE15"/>
  <c r="AD15"/>
  <c r="AC15"/>
  <c r="AB15"/>
  <c r="AA15"/>
  <c r="Z15"/>
  <c r="Y15"/>
  <c r="X15"/>
  <c r="W15"/>
  <c r="V15"/>
  <c r="AE14"/>
  <c r="AD14"/>
  <c r="AC14"/>
  <c r="AB14"/>
  <c r="AA14"/>
  <c r="Z14"/>
  <c r="Y14"/>
  <c r="X14"/>
  <c r="W14"/>
  <c r="V14"/>
  <c r="AE12"/>
  <c r="AD12"/>
  <c r="AC12"/>
  <c r="AB12"/>
  <c r="AA12"/>
  <c r="Z12"/>
  <c r="Y12"/>
  <c r="X12"/>
  <c r="W12"/>
  <c r="V12"/>
  <c r="AE11"/>
  <c r="AD11"/>
  <c r="AC11"/>
  <c r="AB11"/>
  <c r="AA11"/>
  <c r="Z11"/>
  <c r="Y11"/>
  <c r="X11"/>
  <c r="W11"/>
  <c r="V11"/>
  <c r="Z10"/>
  <c r="Y10"/>
  <c r="X10"/>
  <c r="W10"/>
  <c r="V10"/>
  <c r="AE9"/>
  <c r="AD9"/>
  <c r="AC9"/>
  <c r="AB9"/>
  <c r="AA9"/>
  <c r="Z9"/>
  <c r="Y9"/>
  <c r="X9"/>
  <c r="W9"/>
  <c r="V9"/>
  <c r="AE8"/>
  <c r="AD8"/>
  <c r="AC8"/>
  <c r="AB8"/>
  <c r="AA8"/>
  <c r="Z8"/>
  <c r="Y8"/>
  <c r="X8"/>
  <c r="W8"/>
  <c r="V8"/>
  <c r="AE7"/>
  <c r="AD7"/>
  <c r="AC7"/>
  <c r="AB7"/>
  <c r="AA7"/>
  <c r="Z7"/>
  <c r="Y7"/>
  <c r="X7"/>
  <c r="W7"/>
  <c r="V7"/>
  <c r="AE6"/>
  <c r="AD6"/>
  <c r="AC6"/>
  <c r="AB6"/>
  <c r="AA6"/>
  <c r="Z6"/>
  <c r="Y6"/>
  <c r="X6"/>
  <c r="W6"/>
  <c r="V6"/>
  <c r="AE5"/>
  <c r="AD5"/>
  <c r="AC5"/>
  <c r="AB5"/>
  <c r="AA5"/>
  <c r="Z5"/>
  <c r="Y5"/>
  <c r="X5"/>
  <c r="W5"/>
  <c r="V5"/>
  <c r="W21" l="1"/>
  <c r="Y21"/>
  <c r="AA21"/>
  <c r="AC21"/>
  <c r="AE21"/>
  <c r="V21"/>
  <c r="X21"/>
  <c r="Z21"/>
  <c r="AB21"/>
  <c r="AD21"/>
</calcChain>
</file>

<file path=xl/sharedStrings.xml><?xml version="1.0" encoding="utf-8"?>
<sst xmlns="http://schemas.openxmlformats.org/spreadsheetml/2006/main" count="54" uniqueCount="34">
  <si>
    <r>
      <t xml:space="preserve">Estimates of Area of </t>
    </r>
    <r>
      <rPr>
        <b/>
        <sz val="14"/>
        <rFont val="Arial"/>
        <family val="2"/>
      </rPr>
      <t>Barley</t>
    </r>
  </si>
  <si>
    <r>
      <t xml:space="preserve">Estimates of Production of </t>
    </r>
    <r>
      <rPr>
        <b/>
        <sz val="14"/>
        <rFont val="Arial"/>
        <family val="2"/>
      </rPr>
      <t>Barley</t>
    </r>
  </si>
  <si>
    <r>
      <t xml:space="preserve">Estimates of Yield of </t>
    </r>
    <r>
      <rPr>
        <b/>
        <sz val="14"/>
        <rFont val="Arial"/>
        <family val="2"/>
      </rPr>
      <t>Barley</t>
    </r>
  </si>
  <si>
    <t>State/ UT</t>
  </si>
  <si>
    <t>Area  ( '000 Hectares)</t>
  </si>
  <si>
    <t>Production ( '000 Tonnes)</t>
  </si>
  <si>
    <t>Yield (Kg./Hectare)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</si>
  <si>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</si>
  <si>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</si>
  <si>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</si>
  <si>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</si>
  <si>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</si>
  <si>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</si>
  <si>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</si>
  <si>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</si>
  <si>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</si>
  <si>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</si>
  <si>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 xml:space="preserve">Bihar                         </t>
  </si>
  <si>
    <t>Gujarat</t>
  </si>
  <si>
    <t>Haryana</t>
  </si>
  <si>
    <t xml:space="preserve">Himachal Pradesh  </t>
  </si>
  <si>
    <t xml:space="preserve">Jammu &amp; Kashmir  </t>
  </si>
  <si>
    <t>Karnataka</t>
  </si>
  <si>
    <t>Madhya Pradesh</t>
  </si>
  <si>
    <t>Maharashtra</t>
  </si>
  <si>
    <t>Nagaland</t>
  </si>
  <si>
    <t>Punjab</t>
  </si>
  <si>
    <t xml:space="preserve">Rajasthan </t>
  </si>
  <si>
    <t xml:space="preserve">Sikkim  </t>
  </si>
  <si>
    <t>Tamil Nadu</t>
  </si>
  <si>
    <t>Uttar Pradesh</t>
  </si>
  <si>
    <t>West Bengal</t>
  </si>
  <si>
    <t xml:space="preserve">Delhi  </t>
  </si>
  <si>
    <t xml:space="preserve">All India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</si>
</sst>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164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/>
    <xf numFmtId="164" fontId="2" fillId="0" borderId="2" xfId="0" applyNumberFormat="1" applyFont="1" applyBorder="1" applyAlignment="1"/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" fontId="2" fillId="0" borderId="2" xfId="0" applyNumberFormat="1" applyFont="1" applyBorder="1" applyAlignment="1"/>
    <xf numFmtId="1" fontId="2" fillId="0" borderId="2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164" fontId="2" fillId="0" borderId="7" xfId="0" applyNumberFormat="1" applyFont="1" applyBorder="1"/>
    <xf numFmtId="164" fontId="2" fillId="0" borderId="7" xfId="0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1" fontId="2" fillId="0" borderId="7" xfId="0" applyNumberFormat="1" applyFont="1" applyBorder="1" applyAlignment="1"/>
    <xf numFmtId="1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/>
    <xf numFmtId="164" fontId="2" fillId="0" borderId="9" xfId="0" applyNumberFormat="1" applyFont="1" applyBorder="1" applyAlignment="1"/>
    <xf numFmtId="1" fontId="2" fillId="0" borderId="9" xfId="0" applyNumberFormat="1" applyFont="1" applyBorder="1" applyAlignment="1"/>
    <xf numFmtId="1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view="pageBreakPreview" zoomScaleNormal="6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11.7109375" defaultRowHeight="18"/>
  <cols>
    <col min="1" max="1" width="28.5703125" style="2" customWidth="1"/>
    <col min="2" max="31" width="14.42578125" style="2" customWidth="1"/>
    <col min="32" max="16384" width="11.7109375" style="2"/>
  </cols>
  <sheetData>
    <row r="1" spans="1:31" ht="32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1"/>
      <c r="L1" s="28" t="s">
        <v>1</v>
      </c>
      <c r="M1" s="28"/>
      <c r="N1" s="28"/>
      <c r="O1" s="28"/>
      <c r="P1" s="28"/>
      <c r="Q1" s="28"/>
      <c r="R1" s="28"/>
      <c r="S1" s="28"/>
      <c r="T1" s="28"/>
      <c r="U1" s="1"/>
      <c r="V1" s="28" t="s">
        <v>2</v>
      </c>
      <c r="W1" s="28"/>
      <c r="X1" s="28"/>
      <c r="Y1" s="28"/>
      <c r="Z1" s="28"/>
      <c r="AA1" s="28"/>
      <c r="AB1" s="28"/>
      <c r="AC1" s="28"/>
      <c r="AD1" s="28"/>
      <c r="AE1" s="1"/>
    </row>
    <row r="2" spans="1:31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AE2" s="3"/>
    </row>
    <row r="3" spans="1:31" ht="20.25" customHeight="1">
      <c r="A3" s="29" t="s">
        <v>3</v>
      </c>
      <c r="B3" s="30" t="s">
        <v>4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5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</v>
      </c>
      <c r="W3" s="33"/>
      <c r="X3" s="33"/>
      <c r="Y3" s="33"/>
      <c r="Z3" s="33"/>
      <c r="AA3" s="33"/>
      <c r="AB3" s="33"/>
      <c r="AC3" s="33"/>
      <c r="AD3" s="33"/>
      <c r="AE3" s="33"/>
    </row>
    <row r="4" spans="1:31" ht="38.25" customHeight="1">
      <c r="A4" s="29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5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5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12</v>
      </c>
      <c r="AB4" s="6" t="s">
        <v>13</v>
      </c>
      <c r="AC4" s="6" t="s">
        <v>14</v>
      </c>
      <c r="AD4" s="6" t="s">
        <v>15</v>
      </c>
      <c r="AE4" s="6" t="s">
        <v>16</v>
      </c>
    </row>
    <row r="5" spans="1:31" s="14" customFormat="1" ht="35.1" customHeight="1">
      <c r="A5" s="7" t="s">
        <v>17</v>
      </c>
      <c r="B5" s="8">
        <v>350.1</v>
      </c>
      <c r="C5" s="8">
        <v>360.9</v>
      </c>
      <c r="D5" s="9">
        <v>293.60000000000002</v>
      </c>
      <c r="E5" s="10">
        <v>264</v>
      </c>
      <c r="F5" s="10">
        <v>253.7</v>
      </c>
      <c r="G5" s="10">
        <v>234.7</v>
      </c>
      <c r="H5" s="10">
        <v>218.5</v>
      </c>
      <c r="I5" s="10">
        <v>199.6</v>
      </c>
      <c r="J5" s="10">
        <v>192.2</v>
      </c>
      <c r="K5" s="10">
        <v>175.8</v>
      </c>
      <c r="L5" s="10">
        <v>120.4</v>
      </c>
      <c r="M5" s="10">
        <v>266.8</v>
      </c>
      <c r="N5" s="9">
        <v>183</v>
      </c>
      <c r="O5" s="10">
        <v>167</v>
      </c>
      <c r="P5" s="10">
        <v>163.5</v>
      </c>
      <c r="Q5" s="10">
        <v>155.9</v>
      </c>
      <c r="R5" s="11">
        <v>120.4</v>
      </c>
      <c r="S5" s="11">
        <v>106.8</v>
      </c>
      <c r="T5" s="11">
        <v>123.7</v>
      </c>
      <c r="U5" s="10">
        <v>108.5</v>
      </c>
      <c r="V5" s="12">
        <f t="shared" ref="V5:AE20" si="0">L5/B5*1000</f>
        <v>343.90174235932591</v>
      </c>
      <c r="W5" s="12">
        <f t="shared" si="0"/>
        <v>739.26295372679419</v>
      </c>
      <c r="X5" s="12">
        <f t="shared" si="0"/>
        <v>623.29700272479556</v>
      </c>
      <c r="Y5" s="12">
        <f t="shared" si="0"/>
        <v>632.57575757575762</v>
      </c>
      <c r="Z5" s="12">
        <f t="shared" si="0"/>
        <v>644.4619629483642</v>
      </c>
      <c r="AA5" s="12">
        <f t="shared" si="0"/>
        <v>664.25223689816789</v>
      </c>
      <c r="AB5" s="12">
        <f t="shared" si="0"/>
        <v>551.02974828375284</v>
      </c>
      <c r="AC5" s="12">
        <f t="shared" si="0"/>
        <v>535.07014028056108</v>
      </c>
      <c r="AD5" s="13">
        <f t="shared" si="0"/>
        <v>643.60041623309064</v>
      </c>
      <c r="AE5" s="13">
        <f t="shared" si="0"/>
        <v>617.17861205915813</v>
      </c>
    </row>
    <row r="6" spans="1:31" s="14" customFormat="1" ht="35.1" customHeight="1">
      <c r="A6" s="7" t="s">
        <v>18</v>
      </c>
      <c r="B6" s="8">
        <v>2.6</v>
      </c>
      <c r="C6" s="8">
        <v>3.3</v>
      </c>
      <c r="D6" s="9">
        <v>5.5</v>
      </c>
      <c r="E6" s="10">
        <v>6.7</v>
      </c>
      <c r="F6" s="10">
        <v>7.8</v>
      </c>
      <c r="G6" s="10">
        <v>8.4</v>
      </c>
      <c r="H6" s="10">
        <v>5.3</v>
      </c>
      <c r="I6" s="10">
        <v>6.1</v>
      </c>
      <c r="J6" s="10">
        <v>6.3</v>
      </c>
      <c r="K6" s="10">
        <v>8.9</v>
      </c>
      <c r="L6" s="10">
        <v>1.2</v>
      </c>
      <c r="M6" s="10">
        <v>1.6</v>
      </c>
      <c r="N6" s="9">
        <v>1.9</v>
      </c>
      <c r="O6" s="10">
        <v>2.2000000000000002</v>
      </c>
      <c r="P6" s="10">
        <v>3.4</v>
      </c>
      <c r="Q6" s="10">
        <v>4.4000000000000004</v>
      </c>
      <c r="R6" s="11">
        <v>2.2999999999999998</v>
      </c>
      <c r="S6" s="11">
        <v>3.3</v>
      </c>
      <c r="T6" s="11">
        <v>3.3</v>
      </c>
      <c r="U6" s="10">
        <v>4.4000000000000004</v>
      </c>
      <c r="V6" s="12">
        <f>L6/B6*1000</f>
        <v>461.53846153846149</v>
      </c>
      <c r="W6" s="12">
        <f t="shared" si="0"/>
        <v>484.84848484848493</v>
      </c>
      <c r="X6" s="12">
        <f t="shared" si="0"/>
        <v>345.45454545454544</v>
      </c>
      <c r="Y6" s="12">
        <f t="shared" si="0"/>
        <v>328.35820895522386</v>
      </c>
      <c r="Z6" s="12">
        <f t="shared" si="0"/>
        <v>435.89743589743591</v>
      </c>
      <c r="AA6" s="12">
        <f t="shared" si="0"/>
        <v>523.80952380952385</v>
      </c>
      <c r="AB6" s="12">
        <f t="shared" si="0"/>
        <v>433.96226415094338</v>
      </c>
      <c r="AC6" s="12">
        <f t="shared" si="0"/>
        <v>540.98360655737713</v>
      </c>
      <c r="AD6" s="12">
        <f t="shared" si="0"/>
        <v>523.80952380952385</v>
      </c>
      <c r="AE6" s="12">
        <f t="shared" si="0"/>
        <v>494.38202247191015</v>
      </c>
    </row>
    <row r="7" spans="1:31" s="14" customFormat="1" ht="35.1" customHeight="1">
      <c r="A7" s="7" t="s">
        <v>19</v>
      </c>
      <c r="B7" s="8">
        <v>161</v>
      </c>
      <c r="C7" s="8">
        <v>302</v>
      </c>
      <c r="D7" s="9">
        <v>166</v>
      </c>
      <c r="E7" s="10">
        <v>141</v>
      </c>
      <c r="F7" s="10">
        <v>107</v>
      </c>
      <c r="G7" s="10">
        <v>91</v>
      </c>
      <c r="H7" s="10">
        <v>144</v>
      </c>
      <c r="I7" s="10">
        <v>154.19999999999999</v>
      </c>
      <c r="J7" s="10">
        <v>226.1</v>
      </c>
      <c r="K7" s="10">
        <v>177.1</v>
      </c>
      <c r="L7" s="10">
        <v>217</v>
      </c>
      <c r="M7" s="10">
        <v>287</v>
      </c>
      <c r="N7" s="9">
        <v>195</v>
      </c>
      <c r="O7" s="10">
        <v>180</v>
      </c>
      <c r="P7" s="10">
        <v>123</v>
      </c>
      <c r="Q7" s="10">
        <v>115</v>
      </c>
      <c r="R7" s="11">
        <v>149</v>
      </c>
      <c r="S7" s="11">
        <v>137</v>
      </c>
      <c r="T7" s="11">
        <v>240</v>
      </c>
      <c r="U7" s="10">
        <v>221</v>
      </c>
      <c r="V7" s="12">
        <f t="shared" ref="V7:AB21" si="1">L7/B7*1000</f>
        <v>1347.8260869565217</v>
      </c>
      <c r="W7" s="12">
        <f t="shared" si="0"/>
        <v>950.3311258278145</v>
      </c>
      <c r="X7" s="12">
        <f t="shared" si="0"/>
        <v>1174.6987951807228</v>
      </c>
      <c r="Y7" s="12">
        <f t="shared" si="0"/>
        <v>1276.5957446808511</v>
      </c>
      <c r="Z7" s="12">
        <f t="shared" si="0"/>
        <v>1149.5327102803737</v>
      </c>
      <c r="AA7" s="12">
        <f t="shared" si="0"/>
        <v>1263.7362637362637</v>
      </c>
      <c r="AB7" s="12">
        <f t="shared" si="0"/>
        <v>1034.7222222222224</v>
      </c>
      <c r="AC7" s="12">
        <f t="shared" si="0"/>
        <v>888.45654993514927</v>
      </c>
      <c r="AD7" s="13">
        <f t="shared" si="0"/>
        <v>1061.4772224679346</v>
      </c>
      <c r="AE7" s="13">
        <f t="shared" si="0"/>
        <v>1247.8825522303782</v>
      </c>
    </row>
    <row r="8" spans="1:31" s="14" customFormat="1" ht="35.1" customHeight="1">
      <c r="A8" s="7" t="s">
        <v>20</v>
      </c>
      <c r="B8" s="8">
        <v>39.1</v>
      </c>
      <c r="C8" s="8">
        <v>41</v>
      </c>
      <c r="D8" s="9">
        <v>35</v>
      </c>
      <c r="E8" s="10">
        <v>45</v>
      </c>
      <c r="F8" s="10">
        <v>39.4</v>
      </c>
      <c r="G8" s="10">
        <v>39.6</v>
      </c>
      <c r="H8" s="10">
        <v>40.6</v>
      </c>
      <c r="I8" s="10">
        <v>39.1</v>
      </c>
      <c r="J8" s="10">
        <v>40.1</v>
      </c>
      <c r="K8" s="10">
        <v>40.700000000000003</v>
      </c>
      <c r="L8" s="10">
        <v>43</v>
      </c>
      <c r="M8" s="10">
        <v>46.2</v>
      </c>
      <c r="N8" s="9">
        <v>51.2</v>
      </c>
      <c r="O8" s="10">
        <v>75</v>
      </c>
      <c r="P8" s="10">
        <v>35.200000000000003</v>
      </c>
      <c r="Q8" s="10">
        <v>65.400000000000006</v>
      </c>
      <c r="R8" s="11">
        <v>50.4</v>
      </c>
      <c r="S8" s="11">
        <v>40.4</v>
      </c>
      <c r="T8" s="11">
        <v>43.9</v>
      </c>
      <c r="U8" s="10">
        <v>56.4</v>
      </c>
      <c r="V8" s="12">
        <f t="shared" si="1"/>
        <v>1099.7442455242967</v>
      </c>
      <c r="W8" s="12">
        <f t="shared" si="0"/>
        <v>1126.8292682926831</v>
      </c>
      <c r="X8" s="12">
        <f t="shared" si="0"/>
        <v>1462.8571428571429</v>
      </c>
      <c r="Y8" s="12">
        <f t="shared" si="0"/>
        <v>1666.6666666666667</v>
      </c>
      <c r="Z8" s="12">
        <f t="shared" si="0"/>
        <v>893.40101522842656</v>
      </c>
      <c r="AA8" s="12">
        <f t="shared" si="0"/>
        <v>1651.5151515151515</v>
      </c>
      <c r="AB8" s="12">
        <f t="shared" si="0"/>
        <v>1241.3793103448274</v>
      </c>
      <c r="AC8" s="12">
        <f t="shared" si="0"/>
        <v>1033.2480818414322</v>
      </c>
      <c r="AD8" s="13">
        <f t="shared" si="0"/>
        <v>1094.7630922693265</v>
      </c>
      <c r="AE8" s="13">
        <f t="shared" si="0"/>
        <v>1385.7493857493857</v>
      </c>
    </row>
    <row r="9" spans="1:31" s="14" customFormat="1" ht="35.1" customHeight="1">
      <c r="A9" s="7" t="s">
        <v>21</v>
      </c>
      <c r="B9" s="8">
        <v>18.5</v>
      </c>
      <c r="C9" s="8">
        <v>19.5</v>
      </c>
      <c r="D9" s="9">
        <v>19.5</v>
      </c>
      <c r="E9" s="10">
        <v>19.5</v>
      </c>
      <c r="F9" s="10">
        <v>16.100000000000001</v>
      </c>
      <c r="G9" s="10">
        <v>15.3</v>
      </c>
      <c r="H9" s="10">
        <v>15.1</v>
      </c>
      <c r="I9" s="10">
        <v>12.7</v>
      </c>
      <c r="J9" s="10">
        <v>12.6</v>
      </c>
      <c r="K9" s="10">
        <v>10.3</v>
      </c>
      <c r="L9" s="10">
        <v>12.2</v>
      </c>
      <c r="M9" s="10">
        <v>13.4</v>
      </c>
      <c r="N9" s="9">
        <v>10</v>
      </c>
      <c r="O9" s="10">
        <v>10</v>
      </c>
      <c r="P9" s="10">
        <v>7.1</v>
      </c>
      <c r="Q9" s="10">
        <v>8.6999999999999993</v>
      </c>
      <c r="R9" s="11">
        <v>9.4</v>
      </c>
      <c r="S9" s="11">
        <v>8.1</v>
      </c>
      <c r="T9" s="11">
        <v>8.3000000000000007</v>
      </c>
      <c r="U9" s="10">
        <v>6.7</v>
      </c>
      <c r="V9" s="12">
        <f t="shared" si="1"/>
        <v>659.45945945945937</v>
      </c>
      <c r="W9" s="12">
        <f t="shared" si="0"/>
        <v>687.17948717948718</v>
      </c>
      <c r="X9" s="12">
        <f t="shared" si="0"/>
        <v>512.82051282051282</v>
      </c>
      <c r="Y9" s="12">
        <f t="shared" si="0"/>
        <v>512.82051282051282</v>
      </c>
      <c r="Z9" s="12">
        <f t="shared" si="0"/>
        <v>440.9937888198757</v>
      </c>
      <c r="AA9" s="12">
        <f t="shared" si="0"/>
        <v>568.62745098039215</v>
      </c>
      <c r="AB9" s="12">
        <f>R9/H9*1000</f>
        <v>622.51655629139077</v>
      </c>
      <c r="AC9" s="12">
        <f>S9/I9*1000</f>
        <v>637.79527559055111</v>
      </c>
      <c r="AD9" s="13">
        <f>T9/J9*1000</f>
        <v>658.73015873015879</v>
      </c>
      <c r="AE9" s="13">
        <f>U9/K9*1000</f>
        <v>650.48543689320377</v>
      </c>
    </row>
    <row r="10" spans="1:31" s="14" customFormat="1" ht="35.1" customHeight="1">
      <c r="A10" s="7" t="s">
        <v>22</v>
      </c>
      <c r="B10" s="8">
        <v>1.1000000000000001</v>
      </c>
      <c r="C10" s="8">
        <v>4.3</v>
      </c>
      <c r="D10" s="9">
        <v>4.8</v>
      </c>
      <c r="E10" s="10">
        <v>4.3</v>
      </c>
      <c r="F10" s="10">
        <v>2.6</v>
      </c>
      <c r="G10" s="10"/>
      <c r="H10" s="10"/>
      <c r="I10" s="10"/>
      <c r="J10" s="10"/>
      <c r="K10" s="10"/>
      <c r="L10" s="10">
        <v>0.7</v>
      </c>
      <c r="M10" s="10">
        <v>2.8</v>
      </c>
      <c r="N10" s="9">
        <v>3.2</v>
      </c>
      <c r="O10" s="10">
        <v>2.9</v>
      </c>
      <c r="P10" s="10">
        <v>1.7</v>
      </c>
      <c r="Q10" s="10"/>
      <c r="R10" s="11"/>
      <c r="S10" s="11"/>
      <c r="T10" s="11"/>
      <c r="U10" s="10"/>
      <c r="V10" s="12">
        <f t="shared" si="1"/>
        <v>636.36363636363626</v>
      </c>
      <c r="W10" s="12">
        <f t="shared" si="0"/>
        <v>651.16279069767438</v>
      </c>
      <c r="X10" s="12">
        <f t="shared" si="0"/>
        <v>666.66666666666674</v>
      </c>
      <c r="Y10" s="12">
        <f t="shared" si="0"/>
        <v>674.41860465116281</v>
      </c>
      <c r="Z10" s="12">
        <f t="shared" si="0"/>
        <v>653.84615384615381</v>
      </c>
      <c r="AA10" s="12"/>
      <c r="AB10" s="12"/>
      <c r="AC10" s="12"/>
      <c r="AD10" s="12"/>
      <c r="AE10" s="12"/>
    </row>
    <row r="11" spans="1:31" s="14" customFormat="1" ht="35.1" customHeight="1">
      <c r="A11" s="7" t="s">
        <v>23</v>
      </c>
      <c r="B11" s="8">
        <v>136.6</v>
      </c>
      <c r="C11" s="8">
        <v>169.6</v>
      </c>
      <c r="D11" s="9">
        <v>170.2</v>
      </c>
      <c r="E11" s="10">
        <v>176</v>
      </c>
      <c r="F11" s="10">
        <v>157</v>
      </c>
      <c r="G11" s="10">
        <v>172.8</v>
      </c>
      <c r="H11" s="10">
        <v>179.8</v>
      </c>
      <c r="I11" s="10">
        <v>191.3</v>
      </c>
      <c r="J11" s="10">
        <v>211</v>
      </c>
      <c r="K11" s="10">
        <v>203.8</v>
      </c>
      <c r="L11" s="10">
        <v>73</v>
      </c>
      <c r="M11" s="10">
        <v>168.1</v>
      </c>
      <c r="N11" s="9">
        <v>126.8</v>
      </c>
      <c r="O11" s="10">
        <v>165.7</v>
      </c>
      <c r="P11" s="10">
        <v>152.19999999999999</v>
      </c>
      <c r="Q11" s="10">
        <v>173.1</v>
      </c>
      <c r="R11" s="11">
        <v>160.69999999999999</v>
      </c>
      <c r="S11" s="11">
        <v>163.4</v>
      </c>
      <c r="T11" s="11">
        <v>202.7</v>
      </c>
      <c r="U11" s="10">
        <v>212.7</v>
      </c>
      <c r="V11" s="12">
        <f t="shared" si="1"/>
        <v>534.40702781844811</v>
      </c>
      <c r="W11" s="12">
        <f t="shared" si="0"/>
        <v>991.15566037735846</v>
      </c>
      <c r="X11" s="12">
        <f t="shared" si="0"/>
        <v>745.00587544065809</v>
      </c>
      <c r="Y11" s="12">
        <f t="shared" si="0"/>
        <v>941.47727272727263</v>
      </c>
      <c r="Z11" s="12">
        <f t="shared" si="0"/>
        <v>969.4267515923566</v>
      </c>
      <c r="AA11" s="12">
        <f t="shared" si="0"/>
        <v>1001.736111111111</v>
      </c>
      <c r="AB11" s="12">
        <f t="shared" si="0"/>
        <v>893.77085650723006</v>
      </c>
      <c r="AC11" s="12">
        <f t="shared" si="0"/>
        <v>854.15577626764241</v>
      </c>
      <c r="AD11" s="13">
        <f t="shared" si="0"/>
        <v>960.66350710900474</v>
      </c>
      <c r="AE11" s="13">
        <f t="shared" si="0"/>
        <v>1043.6702649656524</v>
      </c>
    </row>
    <row r="12" spans="1:31" s="14" customFormat="1" ht="35.1" customHeight="1">
      <c r="A12" s="15" t="s">
        <v>24</v>
      </c>
      <c r="B12" s="16">
        <v>3.5</v>
      </c>
      <c r="C12" s="16">
        <v>3.7</v>
      </c>
      <c r="D12" s="9">
        <v>3.5</v>
      </c>
      <c r="E12" s="10">
        <v>3.5</v>
      </c>
      <c r="F12" s="10">
        <v>4</v>
      </c>
      <c r="G12" s="10">
        <v>5</v>
      </c>
      <c r="H12" s="10">
        <v>2.8</v>
      </c>
      <c r="I12" s="10">
        <v>7.4</v>
      </c>
      <c r="J12" s="10">
        <v>8.5</v>
      </c>
      <c r="K12" s="10">
        <v>9</v>
      </c>
      <c r="L12" s="10">
        <v>2.2999999999999998</v>
      </c>
      <c r="M12" s="10">
        <v>2.8</v>
      </c>
      <c r="N12" s="9">
        <v>2.7</v>
      </c>
      <c r="O12" s="10">
        <v>2.5</v>
      </c>
      <c r="P12" s="10">
        <v>2.9</v>
      </c>
      <c r="Q12" s="10">
        <v>2.2999999999999998</v>
      </c>
      <c r="R12" s="11">
        <v>0.9</v>
      </c>
      <c r="S12" s="11">
        <v>6.5</v>
      </c>
      <c r="T12" s="11">
        <v>6.4</v>
      </c>
      <c r="U12" s="10">
        <v>6.9</v>
      </c>
      <c r="V12" s="12">
        <f t="shared" si="1"/>
        <v>657.14285714285711</v>
      </c>
      <c r="W12" s="12">
        <f t="shared" si="0"/>
        <v>756.75675675675666</v>
      </c>
      <c r="X12" s="12">
        <f t="shared" si="0"/>
        <v>771.42857142857144</v>
      </c>
      <c r="Y12" s="12">
        <f t="shared" si="0"/>
        <v>714.28571428571433</v>
      </c>
      <c r="Z12" s="12">
        <f t="shared" si="0"/>
        <v>725</v>
      </c>
      <c r="AA12" s="12">
        <f t="shared" si="0"/>
        <v>459.99999999999994</v>
      </c>
      <c r="AB12" s="12">
        <f t="shared" si="0"/>
        <v>321.42857142857144</v>
      </c>
      <c r="AC12" s="12">
        <f t="shared" si="0"/>
        <v>878.37837837837833</v>
      </c>
      <c r="AD12" s="13">
        <f t="shared" si="0"/>
        <v>752.94117647058818</v>
      </c>
      <c r="AE12" s="13">
        <f t="shared" si="0"/>
        <v>766.66666666666674</v>
      </c>
    </row>
    <row r="13" spans="1:31" s="14" customFormat="1" ht="35.1" customHeight="1">
      <c r="A13" s="15" t="s">
        <v>25</v>
      </c>
      <c r="B13" s="16"/>
      <c r="C13" s="16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9"/>
      <c r="O13" s="10"/>
      <c r="P13" s="10"/>
      <c r="Q13" s="10"/>
      <c r="R13" s="11"/>
      <c r="S13" s="11"/>
      <c r="T13" s="11"/>
      <c r="U13" s="10"/>
      <c r="V13" s="12"/>
      <c r="W13" s="12"/>
      <c r="X13" s="12"/>
      <c r="Y13" s="12"/>
      <c r="Z13" s="12"/>
      <c r="AA13" s="12"/>
      <c r="AB13" s="12"/>
      <c r="AC13" s="12"/>
      <c r="AD13" s="13"/>
      <c r="AE13" s="13"/>
    </row>
    <row r="14" spans="1:31" s="14" customFormat="1" ht="35.1" customHeight="1">
      <c r="A14" s="15" t="s">
        <v>26</v>
      </c>
      <c r="B14" s="16">
        <v>103.8</v>
      </c>
      <c r="C14" s="16">
        <v>149</v>
      </c>
      <c r="D14" s="9">
        <v>82</v>
      </c>
      <c r="E14" s="10">
        <v>80</v>
      </c>
      <c r="F14" s="10">
        <v>56.6</v>
      </c>
      <c r="G14" s="10">
        <v>48.4</v>
      </c>
      <c r="H14" s="10">
        <v>55.7</v>
      </c>
      <c r="I14" s="10">
        <v>109.7</v>
      </c>
      <c r="J14" s="10">
        <v>189</v>
      </c>
      <c r="K14" s="10">
        <v>120.2</v>
      </c>
      <c r="L14" s="10">
        <v>88</v>
      </c>
      <c r="M14" s="10">
        <v>148</v>
      </c>
      <c r="N14" s="9">
        <v>70</v>
      </c>
      <c r="O14" s="10">
        <v>80</v>
      </c>
      <c r="P14" s="10">
        <v>57</v>
      </c>
      <c r="Q14" s="10">
        <v>55</v>
      </c>
      <c r="R14" s="11">
        <v>59</v>
      </c>
      <c r="S14" s="11">
        <v>94</v>
      </c>
      <c r="T14" s="11">
        <v>218</v>
      </c>
      <c r="U14" s="10">
        <v>152</v>
      </c>
      <c r="V14" s="12">
        <f t="shared" si="1"/>
        <v>847.78420038535648</v>
      </c>
      <c r="W14" s="12">
        <f t="shared" si="0"/>
        <v>993.28859060402681</v>
      </c>
      <c r="X14" s="12">
        <f t="shared" si="0"/>
        <v>853.65853658536582</v>
      </c>
      <c r="Y14" s="12">
        <f t="shared" si="0"/>
        <v>1000</v>
      </c>
      <c r="Z14" s="12">
        <f t="shared" si="0"/>
        <v>1007.0671378091873</v>
      </c>
      <c r="AA14" s="12">
        <f t="shared" si="0"/>
        <v>1136.3636363636365</v>
      </c>
      <c r="AB14" s="12">
        <f t="shared" si="0"/>
        <v>1059.2459605026929</v>
      </c>
      <c r="AC14" s="12">
        <f t="shared" si="0"/>
        <v>856.88240656335461</v>
      </c>
      <c r="AD14" s="13">
        <f t="shared" si="0"/>
        <v>1153.4391534391534</v>
      </c>
      <c r="AE14" s="13">
        <f t="shared" si="0"/>
        <v>1264.5590682196339</v>
      </c>
    </row>
    <row r="15" spans="1:31" s="14" customFormat="1" ht="35.1" customHeight="1">
      <c r="A15" s="15" t="s">
        <v>27</v>
      </c>
      <c r="B15" s="16">
        <v>439.2</v>
      </c>
      <c r="C15" s="16">
        <v>651.1</v>
      </c>
      <c r="D15" s="9">
        <v>500.5</v>
      </c>
      <c r="E15" s="10">
        <v>473.4</v>
      </c>
      <c r="F15" s="10">
        <v>523.6</v>
      </c>
      <c r="G15" s="10">
        <v>444.6</v>
      </c>
      <c r="H15" s="10">
        <v>433.6</v>
      </c>
      <c r="I15" s="10">
        <v>591</v>
      </c>
      <c r="J15" s="10">
        <v>712.9</v>
      </c>
      <c r="K15" s="10">
        <v>803</v>
      </c>
      <c r="L15" s="10">
        <v>474.4</v>
      </c>
      <c r="M15" s="10">
        <v>765.4</v>
      </c>
      <c r="N15" s="9">
        <v>578.70000000000005</v>
      </c>
      <c r="O15" s="10">
        <v>511.7</v>
      </c>
      <c r="P15" s="10">
        <v>763.9</v>
      </c>
      <c r="Q15" s="10">
        <v>574.9</v>
      </c>
      <c r="R15" s="11">
        <v>489.4</v>
      </c>
      <c r="S15" s="11">
        <v>596.1</v>
      </c>
      <c r="T15" s="11">
        <v>882.6</v>
      </c>
      <c r="U15" s="10">
        <v>1005.5</v>
      </c>
      <c r="V15" s="12">
        <f t="shared" si="1"/>
        <v>1080.1457194899817</v>
      </c>
      <c r="W15" s="12">
        <f t="shared" si="0"/>
        <v>1175.549070803256</v>
      </c>
      <c r="X15" s="12">
        <f t="shared" si="0"/>
        <v>1156.2437562437565</v>
      </c>
      <c r="Y15" s="12">
        <f t="shared" si="0"/>
        <v>1080.9040980143643</v>
      </c>
      <c r="Z15" s="12">
        <f t="shared" si="0"/>
        <v>1458.9381207028264</v>
      </c>
      <c r="AA15" s="12">
        <f t="shared" si="0"/>
        <v>1293.0724246513719</v>
      </c>
      <c r="AB15" s="12">
        <f t="shared" si="0"/>
        <v>1128.690036900369</v>
      </c>
      <c r="AC15" s="12">
        <f t="shared" si="0"/>
        <v>1008.6294416243655</v>
      </c>
      <c r="AD15" s="13">
        <f t="shared" si="0"/>
        <v>1238.0418010941228</v>
      </c>
      <c r="AE15" s="13">
        <f t="shared" si="0"/>
        <v>1252.1793275217931</v>
      </c>
    </row>
    <row r="16" spans="1:31" s="14" customFormat="1" ht="35.1" customHeight="1">
      <c r="A16" s="15" t="s">
        <v>28</v>
      </c>
      <c r="B16" s="16"/>
      <c r="C16" s="16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9"/>
      <c r="O16" s="10"/>
      <c r="P16" s="10"/>
      <c r="Q16" s="10"/>
      <c r="R16" s="11"/>
      <c r="S16" s="11"/>
      <c r="T16" s="11"/>
      <c r="U16" s="10"/>
      <c r="V16" s="12"/>
      <c r="W16" s="12"/>
      <c r="X16" s="12"/>
      <c r="Y16" s="12"/>
      <c r="Z16" s="12"/>
      <c r="AA16" s="12"/>
      <c r="AB16" s="12"/>
      <c r="AC16" s="12"/>
      <c r="AD16" s="13"/>
      <c r="AE16" s="13"/>
    </row>
    <row r="17" spans="1:31" s="14" customFormat="1" ht="35.1" customHeight="1">
      <c r="A17" s="15" t="s">
        <v>29</v>
      </c>
      <c r="B17" s="16">
        <v>0.3</v>
      </c>
      <c r="C17" s="16"/>
      <c r="D17" s="9"/>
      <c r="E17" s="10"/>
      <c r="F17" s="10">
        <v>0.1</v>
      </c>
      <c r="G17" s="10"/>
      <c r="H17" s="10"/>
      <c r="I17" s="10"/>
      <c r="J17" s="10">
        <v>0.1</v>
      </c>
      <c r="K17" s="10"/>
      <c r="L17" s="10">
        <v>0.2</v>
      </c>
      <c r="M17" s="10"/>
      <c r="N17" s="9"/>
      <c r="O17" s="10"/>
      <c r="P17" s="10">
        <v>0.1</v>
      </c>
      <c r="Q17" s="10"/>
      <c r="R17" s="11"/>
      <c r="S17" s="11"/>
      <c r="T17" s="11">
        <v>0.1</v>
      </c>
      <c r="U17" s="10"/>
      <c r="V17" s="12"/>
      <c r="W17" s="12"/>
      <c r="X17" s="12"/>
      <c r="Y17" s="12"/>
      <c r="Z17" s="12"/>
      <c r="AA17" s="12"/>
      <c r="AB17" s="12"/>
      <c r="AC17" s="12"/>
      <c r="AD17" s="13"/>
      <c r="AE17" s="13"/>
    </row>
    <row r="18" spans="1:31" s="14" customFormat="1" ht="35.1" customHeight="1">
      <c r="A18" s="15" t="s">
        <v>30</v>
      </c>
      <c r="B18" s="16">
        <v>1510.1</v>
      </c>
      <c r="C18" s="16">
        <v>1612.3</v>
      </c>
      <c r="D18" s="9">
        <v>1411.2</v>
      </c>
      <c r="E18" s="10">
        <v>1484.9</v>
      </c>
      <c r="F18" s="10">
        <v>1323.1</v>
      </c>
      <c r="G18" s="10">
        <v>1312.1</v>
      </c>
      <c r="H18" s="10">
        <v>1288</v>
      </c>
      <c r="I18" s="10">
        <v>1268.0999999999999</v>
      </c>
      <c r="J18" s="10">
        <v>1232</v>
      </c>
      <c r="K18" s="10">
        <v>1202.3</v>
      </c>
      <c r="L18" s="10">
        <v>1278.5</v>
      </c>
      <c r="M18" s="10">
        <v>1766.3</v>
      </c>
      <c r="N18" s="9">
        <v>1149.5</v>
      </c>
      <c r="O18" s="10">
        <v>1467</v>
      </c>
      <c r="P18" s="10">
        <v>1430.5</v>
      </c>
      <c r="Q18" s="10">
        <v>1359.5</v>
      </c>
      <c r="R18" s="11">
        <v>1299.8</v>
      </c>
      <c r="S18" s="11">
        <v>1166.0999999999999</v>
      </c>
      <c r="T18" s="11">
        <v>1366.4</v>
      </c>
      <c r="U18" s="10">
        <v>1373.7</v>
      </c>
      <c r="V18" s="12">
        <f t="shared" si="1"/>
        <v>846.63267333289195</v>
      </c>
      <c r="W18" s="12">
        <f t="shared" si="0"/>
        <v>1095.5157228803571</v>
      </c>
      <c r="X18" s="12">
        <f t="shared" si="0"/>
        <v>814.55498866213145</v>
      </c>
      <c r="Y18" s="12">
        <f t="shared" si="0"/>
        <v>987.94531618290796</v>
      </c>
      <c r="Z18" s="12">
        <f t="shared" si="0"/>
        <v>1081.1730027964629</v>
      </c>
      <c r="AA18" s="12">
        <f t="shared" si="0"/>
        <v>1036.1252953281003</v>
      </c>
      <c r="AB18" s="12">
        <f t="shared" si="0"/>
        <v>1009.1614906832298</v>
      </c>
      <c r="AC18" s="12">
        <f t="shared" si="0"/>
        <v>919.56470309912459</v>
      </c>
      <c r="AD18" s="13">
        <f t="shared" si="0"/>
        <v>1109.0909090909092</v>
      </c>
      <c r="AE18" s="13">
        <f t="shared" si="0"/>
        <v>1142.5600931547867</v>
      </c>
    </row>
    <row r="19" spans="1:31" s="14" customFormat="1" ht="35.1" customHeight="1">
      <c r="A19" s="15" t="s">
        <v>31</v>
      </c>
      <c r="B19" s="16">
        <v>54</v>
      </c>
      <c r="C19" s="16">
        <v>52.4</v>
      </c>
      <c r="D19" s="9">
        <v>63.9</v>
      </c>
      <c r="E19" s="10">
        <v>63.9</v>
      </c>
      <c r="F19" s="10">
        <v>61.5</v>
      </c>
      <c r="G19" s="10">
        <v>81</v>
      </c>
      <c r="H19" s="10">
        <v>62.5</v>
      </c>
      <c r="I19" s="10">
        <v>66.099999999999994</v>
      </c>
      <c r="J19" s="10">
        <v>50.3</v>
      </c>
      <c r="K19" s="10">
        <v>48.3</v>
      </c>
      <c r="L19" s="10">
        <v>36.299999999999997</v>
      </c>
      <c r="M19" s="10">
        <v>34.1</v>
      </c>
      <c r="N19" s="9">
        <v>49.8</v>
      </c>
      <c r="O19" s="10">
        <v>49.8</v>
      </c>
      <c r="P19" s="10">
        <v>42</v>
      </c>
      <c r="Q19" s="10">
        <v>60.5</v>
      </c>
      <c r="R19" s="11">
        <v>35.799999999999997</v>
      </c>
      <c r="S19" s="11">
        <v>47.1</v>
      </c>
      <c r="T19" s="11">
        <v>35.6</v>
      </c>
      <c r="U19" s="10">
        <v>41.2</v>
      </c>
      <c r="V19" s="12">
        <f t="shared" si="1"/>
        <v>672.22222222222217</v>
      </c>
      <c r="W19" s="12">
        <f t="shared" si="0"/>
        <v>650.76335877862596</v>
      </c>
      <c r="X19" s="12">
        <f t="shared" si="0"/>
        <v>779.34272300469479</v>
      </c>
      <c r="Y19" s="12">
        <f t="shared" si="0"/>
        <v>779.34272300469479</v>
      </c>
      <c r="Z19" s="12">
        <f t="shared" si="0"/>
        <v>682.92682926829275</v>
      </c>
      <c r="AA19" s="12">
        <f t="shared" si="0"/>
        <v>746.91358024691351</v>
      </c>
      <c r="AB19" s="12">
        <f t="shared" si="0"/>
        <v>572.79999999999995</v>
      </c>
      <c r="AC19" s="12">
        <f t="shared" si="0"/>
        <v>712.55673222390328</v>
      </c>
      <c r="AD19" s="13">
        <f t="shared" si="0"/>
        <v>707.75347912524853</v>
      </c>
      <c r="AE19" s="13">
        <f t="shared" si="0"/>
        <v>853.00207039337488</v>
      </c>
    </row>
    <row r="20" spans="1:31" s="14" customFormat="1" ht="35.1" customHeight="1" thickBot="1">
      <c r="A20" s="17" t="s">
        <v>32</v>
      </c>
      <c r="B20" s="18">
        <v>4.9000000000000004</v>
      </c>
      <c r="C20" s="18">
        <v>6.1</v>
      </c>
      <c r="D20" s="19">
        <v>2.5</v>
      </c>
      <c r="E20" s="20">
        <v>2.7</v>
      </c>
      <c r="F20" s="20">
        <v>2.1</v>
      </c>
      <c r="G20" s="20">
        <v>2.4</v>
      </c>
      <c r="H20" s="20">
        <v>3</v>
      </c>
      <c r="I20" s="20">
        <v>3</v>
      </c>
      <c r="J20" s="20">
        <v>3.8</v>
      </c>
      <c r="K20" s="20">
        <v>2.4</v>
      </c>
      <c r="L20" s="20">
        <v>1.2</v>
      </c>
      <c r="M20" s="20">
        <v>1.1000000000000001</v>
      </c>
      <c r="N20" s="19">
        <v>2</v>
      </c>
      <c r="O20" s="20">
        <v>2.5</v>
      </c>
      <c r="P20" s="20">
        <v>1.9</v>
      </c>
      <c r="Q20" s="20">
        <v>2.2999999999999998</v>
      </c>
      <c r="R20" s="21">
        <v>2</v>
      </c>
      <c r="S20" s="21">
        <v>2.5</v>
      </c>
      <c r="T20" s="21">
        <v>3.7</v>
      </c>
      <c r="U20" s="20">
        <v>2.9</v>
      </c>
      <c r="V20" s="22">
        <f t="shared" si="1"/>
        <v>244.89795918367344</v>
      </c>
      <c r="W20" s="22">
        <f t="shared" si="0"/>
        <v>180.32786885245906</v>
      </c>
      <c r="X20" s="22">
        <f t="shared" si="0"/>
        <v>800</v>
      </c>
      <c r="Y20" s="22">
        <f t="shared" si="0"/>
        <v>925.92592592592587</v>
      </c>
      <c r="Z20" s="22">
        <f t="shared" si="0"/>
        <v>904.7619047619047</v>
      </c>
      <c r="AA20" s="22">
        <f t="shared" si="0"/>
        <v>958.33333333333326</v>
      </c>
      <c r="AB20" s="22">
        <f t="shared" si="0"/>
        <v>666.66666666666663</v>
      </c>
      <c r="AC20" s="22">
        <f t="shared" si="0"/>
        <v>833.33333333333337</v>
      </c>
      <c r="AD20" s="23">
        <f>T20/J20*1000</f>
        <v>973.68421052631595</v>
      </c>
      <c r="AE20" s="23">
        <f>U20/K20*1000</f>
        <v>1208.3333333333333</v>
      </c>
    </row>
    <row r="21" spans="1:31" s="14" customFormat="1" ht="35.1" customHeight="1" thickBot="1">
      <c r="A21" s="24" t="s">
        <v>33</v>
      </c>
      <c r="B21" s="25">
        <f t="shared" ref="B21:G21" si="2">SUM(B5:B20)</f>
        <v>2824.7999999999997</v>
      </c>
      <c r="C21" s="25">
        <f t="shared" si="2"/>
        <v>3375.2</v>
      </c>
      <c r="D21" s="25">
        <f t="shared" si="2"/>
        <v>2758.2000000000003</v>
      </c>
      <c r="E21" s="25">
        <f t="shared" si="2"/>
        <v>2764.9</v>
      </c>
      <c r="F21" s="25">
        <f t="shared" si="2"/>
        <v>2554.6</v>
      </c>
      <c r="G21" s="25">
        <f t="shared" si="2"/>
        <v>2455.3000000000002</v>
      </c>
      <c r="H21" s="25">
        <f t="shared" ref="H21:M21" si="3">SUM(H5:H20)</f>
        <v>2448.9</v>
      </c>
      <c r="I21" s="25">
        <f t="shared" si="3"/>
        <v>2648.2999999999997</v>
      </c>
      <c r="J21" s="25">
        <f t="shared" si="3"/>
        <v>2884.9000000000005</v>
      </c>
      <c r="K21" s="25">
        <f t="shared" si="3"/>
        <v>2801.8000000000006</v>
      </c>
      <c r="L21" s="25">
        <f t="shared" si="3"/>
        <v>2348.3999999999996</v>
      </c>
      <c r="M21" s="25">
        <f t="shared" si="3"/>
        <v>3503.5999999999995</v>
      </c>
      <c r="N21" s="25">
        <f t="shared" ref="N21:U21" si="4">SUM(N5:N20)</f>
        <v>2423.8000000000002</v>
      </c>
      <c r="O21" s="25">
        <f t="shared" si="4"/>
        <v>2716.3</v>
      </c>
      <c r="P21" s="25">
        <f t="shared" si="4"/>
        <v>2784.4</v>
      </c>
      <c r="Q21" s="25">
        <f t="shared" si="4"/>
        <v>2577</v>
      </c>
      <c r="R21" s="25">
        <f t="shared" si="4"/>
        <v>2379.1000000000004</v>
      </c>
      <c r="S21" s="25">
        <f t="shared" si="4"/>
        <v>2371.2999999999997</v>
      </c>
      <c r="T21" s="25">
        <f t="shared" si="4"/>
        <v>3134.7</v>
      </c>
      <c r="U21" s="25">
        <f t="shared" si="4"/>
        <v>3191.9</v>
      </c>
      <c r="V21" s="26">
        <f t="shared" si="1"/>
        <v>831.35089209855562</v>
      </c>
      <c r="W21" s="26">
        <f t="shared" si="1"/>
        <v>1038.0421900924389</v>
      </c>
      <c r="X21" s="26">
        <f t="shared" si="1"/>
        <v>878.76151113044739</v>
      </c>
      <c r="Y21" s="26">
        <f t="shared" si="1"/>
        <v>982.42251075988281</v>
      </c>
      <c r="Z21" s="26">
        <f t="shared" si="1"/>
        <v>1089.9553746183358</v>
      </c>
      <c r="AA21" s="26">
        <f t="shared" si="1"/>
        <v>1049.5662444507798</v>
      </c>
      <c r="AB21" s="26">
        <f t="shared" si="1"/>
        <v>971.4974069990609</v>
      </c>
      <c r="AC21" s="26">
        <f>S21/I21*1000</f>
        <v>895.40459917683052</v>
      </c>
      <c r="AD21" s="27">
        <f>T21/J21*1000</f>
        <v>1086.5887899060622</v>
      </c>
      <c r="AE21" s="27">
        <f>U21/K21*1000</f>
        <v>1139.231922335641</v>
      </c>
    </row>
  </sheetData>
  <mergeCells count="7">
    <mergeCell ref="A1:J1"/>
    <mergeCell ref="L1:T1"/>
    <mergeCell ref="V1:AD1"/>
    <mergeCell ref="A3:A4"/>
    <mergeCell ref="B3:K3"/>
    <mergeCell ref="L3:U3"/>
    <mergeCell ref="V3:AE3"/>
  </mergeCells>
  <printOptions horizontalCentered="1"/>
  <pageMargins left="0.5" right="0.5" top="0.5" bottom="0.5" header="0.5" footer="0.5"/>
  <pageSetup scale="75" orientation="landscape" horizontalDpi="4294967292" verticalDpi="144" r:id="rId1"/>
  <headerFooter alignWithMargins="0"/>
  <colBreaks count="2" manualBreakCount="2">
    <brk id="11" max="21" man="1"/>
    <brk id="2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Barley</vt:lpstr>
      <vt:lpstr>Barley!Print_Area</vt:lpstr>
      <vt:lpstr>Barley!Print_Titles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2014-03-24T06:30:57Z</dcterms:created>
  <dcterms:modified xsi:type="dcterms:W3CDTF">2014-03-25T05:36:46Z</dcterms:modified>
</cp:coreProperties>
</file>