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guarseed" sheetId="1" r:id="rId1"/>
  </sheets>
  <externalReferences>
    <externalReference r:id="rId4"/>
  </externalReferences>
  <definedNames>
    <definedName name="_xlnm.Print_Area" localSheetId="0">'guarseed'!$A$1:$AK$11</definedName>
    <definedName name="_xlnm.Print_Titles" localSheetId="0">'guarseed'!$A:$A</definedName>
  </definedNames>
  <calcPr fullCalcOnLoad="1"/>
</workbook>
</file>

<file path=xl/sharedStrings.xml><?xml version="1.0" encoding="utf-8"?>
<sst xmlns="http://schemas.openxmlformats.org/spreadsheetml/2006/main" count="55" uniqueCount="26">
  <si>
    <r>
      <t xml:space="preserve">Estimates of Area of </t>
    </r>
    <r>
      <rPr>
        <b/>
        <sz val="12"/>
        <rFont val="Arial"/>
        <family val="2"/>
      </rPr>
      <t>Guarseed</t>
    </r>
  </si>
  <si>
    <r>
      <t xml:space="preserve">Estimates of Production of </t>
    </r>
    <r>
      <rPr>
        <b/>
        <sz val="12"/>
        <rFont val="Arial"/>
        <family val="2"/>
      </rPr>
      <t>Guarseed</t>
    </r>
  </si>
  <si>
    <r>
      <t xml:space="preserve">Estimates of Yield of </t>
    </r>
    <r>
      <rPr>
        <b/>
        <sz val="12"/>
        <rFont val="Arial"/>
        <family val="2"/>
      </rPr>
      <t>Guarseed</t>
    </r>
  </si>
  <si>
    <t>State/ UT</t>
  </si>
  <si>
    <t>Area  ( '000 Hectares)</t>
  </si>
  <si>
    <t>Production ( '000 Tonnes)</t>
  </si>
  <si>
    <t>Yield (Kg./Hectare)</t>
  </si>
  <si>
    <t>1996-97</t>
  </si>
  <si>
    <t>1997-98</t>
  </si>
  <si>
    <t>1998-99</t>
  </si>
  <si>
    <t>1999-2000</t>
  </si>
  <si>
    <t xml:space="preserve">2000-01      </t>
  </si>
  <si>
    <t xml:space="preserve">2001-02         </t>
  </si>
  <si>
    <t xml:space="preserve">2002-03  </t>
  </si>
  <si>
    <t>2003-04</t>
  </si>
  <si>
    <t>2004-05</t>
  </si>
  <si>
    <t>2005-06</t>
  </si>
  <si>
    <t>2006-07</t>
  </si>
  <si>
    <t>2007-08</t>
  </si>
  <si>
    <t>Gujarat</t>
  </si>
  <si>
    <t>Gujarat *</t>
  </si>
  <si>
    <t>Haryana</t>
  </si>
  <si>
    <t>Punjab</t>
  </si>
  <si>
    <t>Rajasthan</t>
  </si>
  <si>
    <t>Uttar Pradesh</t>
  </si>
  <si>
    <t>All India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</si>
</sst>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164" fontId="18" fillId="0" borderId="10" xfId="0" applyNumberFormat="1" applyFont="1" applyBorder="1" applyAlignment="1">
      <alignment vertical="center"/>
    </xf>
    <xf numFmtId="164" fontId="18" fillId="0" borderId="10" xfId="0" applyNumberFormat="1" applyFont="1" applyBorder="1" applyAlignment="1">
      <alignment horizontal="right" vertical="center"/>
    </xf>
    <xf numFmtId="164" fontId="18" fillId="0" borderId="10" xfId="0" applyNumberFormat="1" applyFont="1" applyBorder="1" applyAlignment="1" applyProtection="1">
      <alignment vertical="center"/>
      <protection/>
    </xf>
    <xf numFmtId="2" fontId="18" fillId="0" borderId="10" xfId="0" applyNumberFormat="1" applyFont="1" applyBorder="1" applyAlignment="1">
      <alignment vertical="center"/>
    </xf>
    <xf numFmtId="2" fontId="18" fillId="0" borderId="10" xfId="57" applyNumberFormat="1" applyFont="1" applyBorder="1" applyAlignment="1">
      <alignment vertical="center"/>
    </xf>
    <xf numFmtId="1" fontId="18" fillId="0" borderId="10" xfId="0" applyNumberFormat="1" applyFont="1" applyBorder="1" applyAlignment="1">
      <alignment vertical="center"/>
    </xf>
    <xf numFmtId="164" fontId="18" fillId="0" borderId="14" xfId="0" applyNumberFormat="1" applyFont="1" applyBorder="1" applyAlignment="1">
      <alignment vertical="center"/>
    </xf>
    <xf numFmtId="164" fontId="18" fillId="0" borderId="14" xfId="0" applyNumberFormat="1" applyFont="1" applyBorder="1" applyAlignment="1">
      <alignment horizontal="right" vertical="center"/>
    </xf>
    <xf numFmtId="164" fontId="18" fillId="0" borderId="14" xfId="0" applyNumberFormat="1" applyFont="1" applyBorder="1" applyAlignment="1" applyProtection="1">
      <alignment vertical="center"/>
      <protection/>
    </xf>
    <xf numFmtId="2" fontId="18" fillId="0" borderId="14" xfId="0" applyNumberFormat="1" applyFont="1" applyBorder="1" applyAlignment="1">
      <alignment vertical="center"/>
    </xf>
    <xf numFmtId="2" fontId="18" fillId="0" borderId="14" xfId="57" applyNumberFormat="1" applyFont="1" applyBorder="1" applyAlignment="1">
      <alignment vertical="center"/>
    </xf>
    <xf numFmtId="1" fontId="18" fillId="0" borderId="14" xfId="0" applyNumberFormat="1" applyFont="1" applyBorder="1" applyAlignment="1">
      <alignment vertical="center"/>
    </xf>
    <xf numFmtId="164" fontId="18" fillId="0" borderId="15" xfId="0" applyNumberFormat="1" applyFont="1" applyBorder="1" applyAlignment="1">
      <alignment vertical="center"/>
    </xf>
    <xf numFmtId="164" fontId="18" fillId="0" borderId="15" xfId="0" applyNumberFormat="1" applyFont="1" applyBorder="1" applyAlignment="1">
      <alignment horizontal="right" vertical="center"/>
    </xf>
    <xf numFmtId="2" fontId="18" fillId="0" borderId="15" xfId="0" applyNumberFormat="1" applyFont="1" applyBorder="1" applyAlignment="1">
      <alignment vertical="center"/>
    </xf>
    <xf numFmtId="1" fontId="18" fillId="0" borderId="15" xfId="0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HM\Desktop\Other%20Projects\Eands\NIC%20(Removed%20formulas)\Minor%20Crops\minor%20cro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damom"/>
      <sheetName val="ginger"/>
      <sheetName val="garlic"/>
      <sheetName val="Chillies"/>
      <sheetName val="tapioca"/>
      <sheetName val="black pepp"/>
      <sheetName val="coriander"/>
      <sheetName val="guarseed"/>
      <sheetName val="Turmeric"/>
      <sheetName val="sweet potato"/>
      <sheetName val="arecanut"/>
      <sheetName val="tobacco"/>
      <sheetName val="banana"/>
      <sheetName val="coconut"/>
      <sheetName val="sanhemp"/>
      <sheetName val="potato"/>
      <sheetName val="O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"/>
  <sheetViews>
    <sheetView tabSelected="1" view="pageBreakPreview" zoomScale="60" zoomScaleNormal="6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" sqref="N1:Y1"/>
    </sheetView>
  </sheetViews>
  <sheetFormatPr defaultColWidth="9.140625" defaultRowHeight="12.75"/>
  <cols>
    <col min="1" max="37" width="13.28125" style="2" customWidth="1"/>
    <col min="38" max="38" width="9.140625" style="2" customWidth="1"/>
    <col min="39" max="39" width="20.28125" style="2" customWidth="1"/>
    <col min="40" max="16384" width="9.140625" style="2" customWidth="1"/>
  </cols>
  <sheetData>
    <row r="1" spans="1:37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1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 t="s">
        <v>2</v>
      </c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ht="17.25" customHeight="1"/>
    <row r="3" spans="1:37" ht="17.25" customHeight="1">
      <c r="A3" s="3" t="s">
        <v>3</v>
      </c>
      <c r="B3" s="4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4" t="s">
        <v>5</v>
      </c>
      <c r="O3" s="5"/>
      <c r="P3" s="5"/>
      <c r="Q3" s="5"/>
      <c r="R3" s="5"/>
      <c r="S3" s="5"/>
      <c r="T3" s="5"/>
      <c r="U3" s="5"/>
      <c r="V3" s="5"/>
      <c r="W3" s="5"/>
      <c r="X3" s="5"/>
      <c r="Y3" s="6"/>
      <c r="Z3" s="3" t="s">
        <v>6</v>
      </c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s="10" customFormat="1" ht="30" customHeight="1">
      <c r="A4" s="3"/>
      <c r="B4" s="7" t="s">
        <v>7</v>
      </c>
      <c r="C4" s="7" t="s">
        <v>8</v>
      </c>
      <c r="D4" s="7" t="s">
        <v>9</v>
      </c>
      <c r="E4" s="7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7" t="s">
        <v>7</v>
      </c>
      <c r="O4" s="7" t="s">
        <v>8</v>
      </c>
      <c r="P4" s="7" t="s">
        <v>9</v>
      </c>
      <c r="Q4" s="7" t="s">
        <v>10</v>
      </c>
      <c r="R4" s="8" t="s">
        <v>11</v>
      </c>
      <c r="S4" s="8" t="s">
        <v>12</v>
      </c>
      <c r="T4" s="8" t="s">
        <v>13</v>
      </c>
      <c r="U4" s="8" t="s">
        <v>14</v>
      </c>
      <c r="V4" s="8" t="s">
        <v>15</v>
      </c>
      <c r="W4" s="8" t="s">
        <v>16</v>
      </c>
      <c r="X4" s="8" t="s">
        <v>17</v>
      </c>
      <c r="Y4" s="8" t="s">
        <v>18</v>
      </c>
      <c r="Z4" s="7" t="s">
        <v>7</v>
      </c>
      <c r="AA4" s="7" t="s">
        <v>8</v>
      </c>
      <c r="AB4" s="7" t="s">
        <v>9</v>
      </c>
      <c r="AC4" s="9" t="s">
        <v>10</v>
      </c>
      <c r="AD4" s="8" t="s">
        <v>11</v>
      </c>
      <c r="AE4" s="8" t="s">
        <v>12</v>
      </c>
      <c r="AF4" s="8" t="s">
        <v>13</v>
      </c>
      <c r="AG4" s="8" t="s">
        <v>14</v>
      </c>
      <c r="AH4" s="8" t="s">
        <v>15</v>
      </c>
      <c r="AI4" s="8" t="s">
        <v>16</v>
      </c>
      <c r="AJ4" s="8" t="s">
        <v>17</v>
      </c>
      <c r="AK4" s="8" t="s">
        <v>18</v>
      </c>
    </row>
    <row r="5" spans="1:37" s="11" customFormat="1" ht="25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2</v>
      </c>
      <c r="O5" s="7">
        <v>3</v>
      </c>
      <c r="P5" s="7">
        <v>4</v>
      </c>
      <c r="Q5" s="7">
        <v>5</v>
      </c>
      <c r="R5" s="7">
        <v>6</v>
      </c>
      <c r="S5" s="7">
        <v>7</v>
      </c>
      <c r="T5" s="7">
        <v>8</v>
      </c>
      <c r="U5" s="7">
        <v>7</v>
      </c>
      <c r="V5" s="7">
        <v>8</v>
      </c>
      <c r="W5" s="7">
        <v>9</v>
      </c>
      <c r="X5" s="7">
        <v>10</v>
      </c>
      <c r="Y5" s="7">
        <v>11</v>
      </c>
      <c r="Z5" s="7">
        <v>2</v>
      </c>
      <c r="AA5" s="7">
        <v>3</v>
      </c>
      <c r="AB5" s="7">
        <v>4</v>
      </c>
      <c r="AC5" s="7">
        <v>5</v>
      </c>
      <c r="AD5" s="7">
        <v>6</v>
      </c>
      <c r="AE5" s="7">
        <v>7</v>
      </c>
      <c r="AF5" s="7">
        <v>8</v>
      </c>
      <c r="AG5" s="7">
        <v>12</v>
      </c>
      <c r="AH5" s="7">
        <v>13</v>
      </c>
      <c r="AI5" s="7">
        <v>14</v>
      </c>
      <c r="AJ5" s="7">
        <v>15</v>
      </c>
      <c r="AK5" s="7">
        <v>16</v>
      </c>
    </row>
    <row r="6" spans="1:39" ht="56.25" customHeight="1">
      <c r="A6" s="12" t="s">
        <v>19</v>
      </c>
      <c r="B6" s="13">
        <v>157.4</v>
      </c>
      <c r="C6" s="13">
        <v>168</v>
      </c>
      <c r="D6" s="14">
        <v>177.2</v>
      </c>
      <c r="E6" s="13">
        <v>140.8</v>
      </c>
      <c r="F6" s="13">
        <v>275</v>
      </c>
      <c r="G6" s="13">
        <v>264.2</v>
      </c>
      <c r="H6" s="12">
        <v>179.6</v>
      </c>
      <c r="I6" s="15">
        <v>266</v>
      </c>
      <c r="J6" s="15">
        <v>214.4</v>
      </c>
      <c r="K6" s="15">
        <v>214.4</v>
      </c>
      <c r="L6" s="15">
        <v>214.4</v>
      </c>
      <c r="M6" s="15">
        <v>196</v>
      </c>
      <c r="N6" s="13">
        <v>29.9</v>
      </c>
      <c r="O6" s="13">
        <v>111.5</v>
      </c>
      <c r="P6" s="14">
        <v>81.9</v>
      </c>
      <c r="Q6" s="13">
        <v>46.3</v>
      </c>
      <c r="R6" s="13">
        <v>59</v>
      </c>
      <c r="S6" s="13">
        <v>111.4</v>
      </c>
      <c r="T6" s="13">
        <v>55.7</v>
      </c>
      <c r="U6" s="15">
        <v>203.8</v>
      </c>
      <c r="V6" s="15">
        <v>157.1</v>
      </c>
      <c r="W6" s="15">
        <v>157.1</v>
      </c>
      <c r="X6" s="16">
        <v>157.1</v>
      </c>
      <c r="Y6" s="16">
        <v>130</v>
      </c>
      <c r="Z6" s="17">
        <f aca="true" t="shared" si="0" ref="Z6:AK11">N6/B6*1000</f>
        <v>189.9618805590851</v>
      </c>
      <c r="AA6" s="17">
        <f t="shared" si="0"/>
        <v>663.6904761904761</v>
      </c>
      <c r="AB6" s="17">
        <f t="shared" si="0"/>
        <v>462.18961625282174</v>
      </c>
      <c r="AC6" s="17">
        <f t="shared" si="0"/>
        <v>328.83522727272725</v>
      </c>
      <c r="AD6" s="17">
        <f t="shared" si="0"/>
        <v>214.54545454545453</v>
      </c>
      <c r="AE6" s="17">
        <f t="shared" si="0"/>
        <v>421.6502649507949</v>
      </c>
      <c r="AF6" s="17">
        <f t="shared" si="0"/>
        <v>310.13363028953233</v>
      </c>
      <c r="AG6" s="17">
        <f t="shared" si="0"/>
        <v>766.1654135338346</v>
      </c>
      <c r="AH6" s="17">
        <f t="shared" si="0"/>
        <v>732.7425373134328</v>
      </c>
      <c r="AI6" s="17">
        <f t="shared" si="0"/>
        <v>732.7425373134328</v>
      </c>
      <c r="AJ6" s="17">
        <f t="shared" si="0"/>
        <v>732.7425373134328</v>
      </c>
      <c r="AK6" s="17">
        <f t="shared" si="0"/>
        <v>663.2653061224489</v>
      </c>
      <c r="AM6" s="2" t="s">
        <v>20</v>
      </c>
    </row>
    <row r="7" spans="1:39" ht="56.25" customHeight="1">
      <c r="A7" s="12" t="s">
        <v>21</v>
      </c>
      <c r="B7" s="13">
        <v>135.8</v>
      </c>
      <c r="C7" s="13">
        <v>137.1</v>
      </c>
      <c r="D7" s="14">
        <v>127.1</v>
      </c>
      <c r="E7" s="13">
        <v>133</v>
      </c>
      <c r="F7" s="13">
        <v>147.4</v>
      </c>
      <c r="G7" s="13">
        <v>196.4</v>
      </c>
      <c r="H7" s="12">
        <v>205.4</v>
      </c>
      <c r="I7" s="15">
        <v>268.8</v>
      </c>
      <c r="J7" s="15">
        <v>259.6</v>
      </c>
      <c r="K7" s="15">
        <v>270.3</v>
      </c>
      <c r="L7" s="15">
        <v>295</v>
      </c>
      <c r="M7" s="15">
        <v>340</v>
      </c>
      <c r="N7" s="13">
        <v>103.9</v>
      </c>
      <c r="O7" s="13">
        <v>108.8</v>
      </c>
      <c r="P7" s="14">
        <v>82.1</v>
      </c>
      <c r="Q7" s="13">
        <v>87.6</v>
      </c>
      <c r="R7" s="13">
        <v>102.3</v>
      </c>
      <c r="S7" s="13">
        <v>126.5</v>
      </c>
      <c r="T7" s="13">
        <v>90.5</v>
      </c>
      <c r="U7" s="15">
        <v>117.2</v>
      </c>
      <c r="V7" s="15">
        <v>358.7</v>
      </c>
      <c r="W7" s="15">
        <v>289</v>
      </c>
      <c r="X7" s="16">
        <v>334</v>
      </c>
      <c r="Y7" s="16">
        <v>395</v>
      </c>
      <c r="Z7" s="17">
        <f t="shared" si="0"/>
        <v>765.0957290132548</v>
      </c>
      <c r="AA7" s="17">
        <f t="shared" si="0"/>
        <v>793.5813274981765</v>
      </c>
      <c r="AB7" s="17">
        <f t="shared" si="0"/>
        <v>645.9480723839496</v>
      </c>
      <c r="AC7" s="17">
        <f t="shared" si="0"/>
        <v>658.6466165413534</v>
      </c>
      <c r="AD7" s="17">
        <f t="shared" si="0"/>
        <v>694.0298507462686</v>
      </c>
      <c r="AE7" s="17">
        <f t="shared" si="0"/>
        <v>644.0936863543787</v>
      </c>
      <c r="AF7" s="17">
        <f t="shared" si="0"/>
        <v>440.60370009737096</v>
      </c>
      <c r="AG7" s="17">
        <f t="shared" si="0"/>
        <v>436.01190476190476</v>
      </c>
      <c r="AH7" s="17">
        <f t="shared" si="0"/>
        <v>1381.7411402157163</v>
      </c>
      <c r="AI7" s="17">
        <f t="shared" si="0"/>
        <v>1069.1823899371068</v>
      </c>
      <c r="AJ7" s="17">
        <f t="shared" si="0"/>
        <v>1132.2033898305083</v>
      </c>
      <c r="AK7" s="17">
        <f t="shared" si="0"/>
        <v>1161.764705882353</v>
      </c>
      <c r="AM7" s="2" t="s">
        <v>21</v>
      </c>
    </row>
    <row r="8" spans="1:39" ht="56.25" customHeight="1">
      <c r="A8" s="12" t="s">
        <v>22</v>
      </c>
      <c r="B8" s="13">
        <v>10.5</v>
      </c>
      <c r="C8" s="13">
        <v>8</v>
      </c>
      <c r="D8" s="14">
        <v>3</v>
      </c>
      <c r="E8" s="13">
        <v>8.6</v>
      </c>
      <c r="F8" s="13">
        <v>15.8</v>
      </c>
      <c r="G8" s="13">
        <v>29.7</v>
      </c>
      <c r="H8" s="12">
        <v>30.8</v>
      </c>
      <c r="I8" s="15">
        <v>38.5</v>
      </c>
      <c r="J8" s="15">
        <v>27.1</v>
      </c>
      <c r="K8" s="15">
        <v>23.9</v>
      </c>
      <c r="L8" s="15">
        <v>23.9</v>
      </c>
      <c r="M8" s="15">
        <v>23.9</v>
      </c>
      <c r="N8" s="13">
        <v>9.7</v>
      </c>
      <c r="O8" s="13">
        <v>6.5</v>
      </c>
      <c r="P8" s="12">
        <v>2.5</v>
      </c>
      <c r="Q8" s="13">
        <v>7.6</v>
      </c>
      <c r="R8" s="13">
        <v>13.8</v>
      </c>
      <c r="S8" s="13">
        <v>26.1</v>
      </c>
      <c r="T8" s="13">
        <v>22.7</v>
      </c>
      <c r="U8" s="15">
        <v>27.1</v>
      </c>
      <c r="V8" s="15">
        <v>19.4</v>
      </c>
      <c r="W8" s="15">
        <v>17.8</v>
      </c>
      <c r="X8" s="16">
        <v>17.8</v>
      </c>
      <c r="Y8" s="16">
        <v>17.8</v>
      </c>
      <c r="Z8" s="17">
        <f t="shared" si="0"/>
        <v>923.8095238095237</v>
      </c>
      <c r="AA8" s="17">
        <f t="shared" si="0"/>
        <v>812.5</v>
      </c>
      <c r="AB8" s="17">
        <f t="shared" si="0"/>
        <v>833.3333333333334</v>
      </c>
      <c r="AC8" s="17">
        <f t="shared" si="0"/>
        <v>883.7209302325582</v>
      </c>
      <c r="AD8" s="17">
        <f t="shared" si="0"/>
        <v>873.4177215189874</v>
      </c>
      <c r="AE8" s="17">
        <f t="shared" si="0"/>
        <v>878.7878787878789</v>
      </c>
      <c r="AF8" s="17">
        <f t="shared" si="0"/>
        <v>737.012987012987</v>
      </c>
      <c r="AG8" s="17">
        <f t="shared" si="0"/>
        <v>703.8961038961039</v>
      </c>
      <c r="AH8" s="17">
        <f t="shared" si="0"/>
        <v>715.8671586715867</v>
      </c>
      <c r="AI8" s="17">
        <f t="shared" si="0"/>
        <v>744.7698744769875</v>
      </c>
      <c r="AJ8" s="17">
        <f t="shared" si="0"/>
        <v>744.7698744769875</v>
      </c>
      <c r="AK8" s="17">
        <f t="shared" si="0"/>
        <v>744.7698744769875</v>
      </c>
      <c r="AM8" s="2" t="s">
        <v>22</v>
      </c>
    </row>
    <row r="9" spans="1:39" ht="56.25" customHeight="1">
      <c r="A9" s="12" t="s">
        <v>23</v>
      </c>
      <c r="B9" s="13">
        <v>1818.8</v>
      </c>
      <c r="C9" s="13">
        <v>1985.3</v>
      </c>
      <c r="D9" s="14">
        <v>1611.9</v>
      </c>
      <c r="E9" s="13">
        <v>2648.5</v>
      </c>
      <c r="F9" s="13">
        <v>3056.3</v>
      </c>
      <c r="G9" s="13">
        <v>2409.9</v>
      </c>
      <c r="H9" s="12">
        <v>556.4</v>
      </c>
      <c r="I9" s="15">
        <v>2278.3</v>
      </c>
      <c r="J9" s="15">
        <v>2363.8</v>
      </c>
      <c r="K9" s="15">
        <v>2444.6</v>
      </c>
      <c r="L9" s="15">
        <v>2807.9</v>
      </c>
      <c r="M9" s="15">
        <v>2909.72</v>
      </c>
      <c r="N9" s="13">
        <v>739.9</v>
      </c>
      <c r="O9" s="13">
        <v>733.6</v>
      </c>
      <c r="P9" s="14">
        <v>319.6</v>
      </c>
      <c r="Q9" s="13">
        <v>231.6</v>
      </c>
      <c r="R9" s="13">
        <v>481.2</v>
      </c>
      <c r="S9" s="13">
        <v>823.4</v>
      </c>
      <c r="T9" s="12">
        <v>27.9</v>
      </c>
      <c r="U9" s="15">
        <v>1163.2</v>
      </c>
      <c r="V9" s="15">
        <v>366</v>
      </c>
      <c r="W9" s="15">
        <v>593.2</v>
      </c>
      <c r="X9" s="16">
        <v>658.3</v>
      </c>
      <c r="Y9" s="16">
        <v>1243.73</v>
      </c>
      <c r="Z9" s="17"/>
      <c r="AA9" s="17"/>
      <c r="AB9" s="17"/>
      <c r="AC9" s="17"/>
      <c r="AD9" s="17">
        <f t="shared" si="0"/>
        <v>157.44527696888395</v>
      </c>
      <c r="AE9" s="17">
        <f t="shared" si="0"/>
        <v>341.6739283787709</v>
      </c>
      <c r="AF9" s="17">
        <f t="shared" si="0"/>
        <v>50.14378145219266</v>
      </c>
      <c r="AG9" s="17"/>
      <c r="AH9" s="17"/>
      <c r="AI9" s="17">
        <f t="shared" si="0"/>
        <v>242.6572854454717</v>
      </c>
      <c r="AJ9" s="17">
        <f t="shared" si="0"/>
        <v>234.44567114213467</v>
      </c>
      <c r="AK9" s="17">
        <f t="shared" si="0"/>
        <v>427.43975365327253</v>
      </c>
      <c r="AM9" s="2" t="s">
        <v>23</v>
      </c>
    </row>
    <row r="10" spans="1:39" ht="56.25" customHeight="1" thickBot="1">
      <c r="A10" s="18" t="s">
        <v>24</v>
      </c>
      <c r="B10" s="19">
        <v>2.8</v>
      </c>
      <c r="C10" s="19">
        <v>2.8</v>
      </c>
      <c r="D10" s="20">
        <v>2.9</v>
      </c>
      <c r="E10" s="19">
        <v>3</v>
      </c>
      <c r="F10" s="19">
        <v>2.9</v>
      </c>
      <c r="G10" s="19">
        <v>2.9</v>
      </c>
      <c r="H10" s="18">
        <v>2.9</v>
      </c>
      <c r="I10" s="21">
        <v>2.4</v>
      </c>
      <c r="J10" s="21">
        <v>2.5</v>
      </c>
      <c r="K10" s="21">
        <v>2.3</v>
      </c>
      <c r="L10" s="21">
        <v>2.5</v>
      </c>
      <c r="M10" s="21">
        <v>2</v>
      </c>
      <c r="N10" s="19">
        <v>2.3</v>
      </c>
      <c r="O10" s="19">
        <v>2.3</v>
      </c>
      <c r="P10" s="20">
        <v>2.4</v>
      </c>
      <c r="Q10" s="19">
        <v>2</v>
      </c>
      <c r="R10" s="19">
        <v>2.5</v>
      </c>
      <c r="S10" s="19">
        <v>2.5</v>
      </c>
      <c r="T10" s="19">
        <v>2.4</v>
      </c>
      <c r="U10" s="21">
        <v>2.1</v>
      </c>
      <c r="V10" s="21">
        <v>2.1</v>
      </c>
      <c r="W10" s="21">
        <v>1.9</v>
      </c>
      <c r="X10" s="22">
        <v>2.1</v>
      </c>
      <c r="Y10" s="22">
        <v>2</v>
      </c>
      <c r="Z10" s="23">
        <f>N10/B10*1000</f>
        <v>821.4285714285714</v>
      </c>
      <c r="AA10" s="23">
        <f>O10/C10*1000</f>
        <v>821.4285714285714</v>
      </c>
      <c r="AB10" s="23">
        <f>P10/D10*1000</f>
        <v>827.5862068965517</v>
      </c>
      <c r="AC10" s="23">
        <f>Q10/E10*1000</f>
        <v>666.6666666666666</v>
      </c>
      <c r="AD10" s="23">
        <f t="shared" si="0"/>
        <v>862.0689655172414</v>
      </c>
      <c r="AE10" s="23">
        <f t="shared" si="0"/>
        <v>862.0689655172414</v>
      </c>
      <c r="AF10" s="23">
        <f t="shared" si="0"/>
        <v>827.5862068965517</v>
      </c>
      <c r="AG10" s="23">
        <f>U10/I10*1000</f>
        <v>875.0000000000001</v>
      </c>
      <c r="AH10" s="23">
        <f>V10/J10*1000</f>
        <v>840.0000000000001</v>
      </c>
      <c r="AI10" s="23">
        <f t="shared" si="0"/>
        <v>826.0869565217391</v>
      </c>
      <c r="AJ10" s="23">
        <f t="shared" si="0"/>
        <v>840.0000000000001</v>
      </c>
      <c r="AK10" s="23">
        <f t="shared" si="0"/>
        <v>1000</v>
      </c>
      <c r="AM10" s="2" t="s">
        <v>24</v>
      </c>
    </row>
    <row r="11" spans="1:39" ht="56.25" customHeight="1" thickBot="1">
      <c r="A11" s="24" t="s">
        <v>25</v>
      </c>
      <c r="B11" s="25">
        <v>2125.3</v>
      </c>
      <c r="C11" s="25">
        <v>2301.2</v>
      </c>
      <c r="D11" s="24">
        <v>1922.1</v>
      </c>
      <c r="E11" s="25">
        <v>2933.9</v>
      </c>
      <c r="F11" s="25">
        <v>3497.4</v>
      </c>
      <c r="G11" s="25">
        <v>2903.1</v>
      </c>
      <c r="H11" s="24">
        <f>SUM(H6:H10)</f>
        <v>975.1</v>
      </c>
      <c r="I11" s="26">
        <f>SUM(I6:I10)</f>
        <v>2854.0000000000005</v>
      </c>
      <c r="J11" s="26">
        <f aca="true" t="shared" si="1" ref="J11:AF11">SUM(J6:J10)</f>
        <v>2867.4</v>
      </c>
      <c r="K11" s="26">
        <f t="shared" si="1"/>
        <v>2955.5</v>
      </c>
      <c r="L11" s="26">
        <f>SUM(L6:L10)</f>
        <v>3343.7</v>
      </c>
      <c r="M11" s="26">
        <f>SUM(M6:M10)</f>
        <v>3471.62</v>
      </c>
      <c r="N11" s="24">
        <f t="shared" si="1"/>
        <v>885.6999999999999</v>
      </c>
      <c r="O11" s="24">
        <f t="shared" si="1"/>
        <v>962.7</v>
      </c>
      <c r="P11" s="24">
        <f t="shared" si="1"/>
        <v>488.5</v>
      </c>
      <c r="Q11" s="24">
        <f t="shared" si="1"/>
        <v>375.09999999999997</v>
      </c>
      <c r="R11" s="24">
        <f t="shared" si="1"/>
        <v>658.8</v>
      </c>
      <c r="S11" s="24">
        <f t="shared" si="1"/>
        <v>1089.9</v>
      </c>
      <c r="T11" s="24">
        <f t="shared" si="1"/>
        <v>199.2</v>
      </c>
      <c r="U11" s="26">
        <f t="shared" si="1"/>
        <v>1513.4</v>
      </c>
      <c r="V11" s="26">
        <f t="shared" si="1"/>
        <v>903.3</v>
      </c>
      <c r="W11" s="26">
        <f t="shared" si="1"/>
        <v>1059.0000000000002</v>
      </c>
      <c r="X11" s="26">
        <f>SUM(X6:X10)</f>
        <v>1169.3</v>
      </c>
      <c r="Y11" s="26">
        <f>SUM(Y6:Y10)</f>
        <v>1788.53</v>
      </c>
      <c r="Z11" s="24">
        <f t="shared" si="1"/>
        <v>2700.295704810435</v>
      </c>
      <c r="AA11" s="24">
        <f t="shared" si="1"/>
        <v>3091.200375117224</v>
      </c>
      <c r="AB11" s="24">
        <f t="shared" si="1"/>
        <v>2769.0572288666563</v>
      </c>
      <c r="AC11" s="24">
        <f t="shared" si="1"/>
        <v>2537.8694407133053</v>
      </c>
      <c r="AD11" s="24">
        <f t="shared" si="1"/>
        <v>2801.507269296836</v>
      </c>
      <c r="AE11" s="24">
        <f t="shared" si="1"/>
        <v>3148.274723989065</v>
      </c>
      <c r="AF11" s="24">
        <f t="shared" si="1"/>
        <v>2365.4803057486347</v>
      </c>
      <c r="AG11" s="27">
        <f>U11/I11*1000</f>
        <v>530.2733006306937</v>
      </c>
      <c r="AH11" s="27">
        <f>V11/J11*1000</f>
        <v>315.02406361163423</v>
      </c>
      <c r="AI11" s="27">
        <f t="shared" si="0"/>
        <v>358.315005921164</v>
      </c>
      <c r="AJ11" s="27">
        <f t="shared" si="0"/>
        <v>349.7024254568293</v>
      </c>
      <c r="AK11" s="27">
        <f t="shared" si="0"/>
        <v>515.1859938587749</v>
      </c>
      <c r="AM11" s="2" t="s">
        <v>25</v>
      </c>
    </row>
  </sheetData>
  <sheetProtection/>
  <mergeCells count="7">
    <mergeCell ref="A1:M1"/>
    <mergeCell ref="N1:Y1"/>
    <mergeCell ref="Z1:AK1"/>
    <mergeCell ref="A3:A4"/>
    <mergeCell ref="B3:M3"/>
    <mergeCell ref="N3:Y3"/>
    <mergeCell ref="Z3:AK3"/>
  </mergeCells>
  <printOptions horizontalCentered="1"/>
  <pageMargins left="0.75" right="0" top="1" bottom="1" header="0.5" footer="0.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Yogesh</dc:creator>
  <cp:keywords/>
  <dc:description/>
  <cp:lastModifiedBy>Yogesh</cp:lastModifiedBy>
  <dcterms:created xsi:type="dcterms:W3CDTF">2009-11-10T06:32:19Z</dcterms:created>
  <dcterms:modified xsi:type="dcterms:W3CDTF">2009-11-10T06:32:37Z</dcterms:modified>
  <cp:category/>
  <cp:version/>
  <cp:contentType/>
  <cp:contentStatus/>
</cp:coreProperties>
</file>