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urmeric" sheetId="1" r:id="rId1"/>
  </sheets>
  <externalReferences>
    <externalReference r:id="rId4"/>
  </externalReferences>
  <definedNames>
    <definedName name="_xlnm.Print_Area" localSheetId="0">'Turmeric'!$A$1:$AK$30</definedName>
    <definedName name="_xlnm.Print_Titles" localSheetId="0">'Turmeric'!$A:$A</definedName>
  </definedNames>
  <calcPr fullCalcOnLoad="1"/>
</workbook>
</file>

<file path=xl/sharedStrings.xml><?xml version="1.0" encoding="utf-8"?>
<sst xmlns="http://schemas.openxmlformats.org/spreadsheetml/2006/main" count="73" uniqueCount="46">
  <si>
    <r>
      <t xml:space="preserve">Estimates of Area of </t>
    </r>
    <r>
      <rPr>
        <b/>
        <sz val="12"/>
        <rFont val="Arial"/>
        <family val="2"/>
      </rPr>
      <t>Turmeric</t>
    </r>
  </si>
  <si>
    <r>
      <t xml:space="preserve">Estimates of Production of </t>
    </r>
    <r>
      <rPr>
        <b/>
        <sz val="12"/>
        <rFont val="Arial"/>
        <family val="2"/>
      </rPr>
      <t>Turmeric</t>
    </r>
  </si>
  <si>
    <r>
      <t xml:space="preserve">Estimates of  Yield of </t>
    </r>
    <r>
      <rPr>
        <b/>
        <sz val="12"/>
        <rFont val="Arial"/>
        <family val="2"/>
      </rPr>
      <t>Turmeric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</si>
  <si>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</si>
  <si>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</si>
  <si>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</si>
  <si>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</si>
  <si>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</si>
  <si>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</si>
  <si>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</si>
  <si>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</si>
  <si>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</si>
  <si>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</si>
  <si>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</si>
  <si>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</si>
  <si>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</si>
  <si>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</si>
  <si>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</si>
  <si>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</si>
  <si>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Andhra Pradesh</t>
  </si>
  <si>
    <t>Arunachal Pradesh</t>
  </si>
  <si>
    <t>Assam</t>
  </si>
  <si>
    <t>Bihar</t>
  </si>
  <si>
    <t>Chattisgarh</t>
  </si>
  <si>
    <t>Gujarat</t>
  </si>
  <si>
    <t>Haryana</t>
  </si>
  <si>
    <t>Himachal Pradesh</t>
  </si>
  <si>
    <t>Karanataka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</si>
  <si>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</si>
  <si>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</si>
  <si>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</si>
  <si>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</si>
  <si>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</si>
  <si>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</si>
  <si>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</si>
  <si>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NR</t>
  </si>
  <si>
    <t>Orissa</t>
  </si>
  <si>
    <t>Rajasthan</t>
  </si>
  <si>
    <t>Sikkim</t>
  </si>
  <si>
    <t>Tamil Nadu</t>
  </si>
  <si>
    <t>Tripura</t>
  </si>
  <si>
    <t>Uttar Pradesh</t>
  </si>
  <si>
    <t>West Bengal</t>
  </si>
  <si>
    <t xml:space="preserve">A &amp; N Islands </t>
  </si>
  <si>
    <t>-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</si>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</sst>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164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 applyProtection="1">
      <alignment vertical="center"/>
      <protection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57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 wrapText="1"/>
    </xf>
    <xf numFmtId="164" fontId="18" fillId="0" borderId="14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vertical="center"/>
    </xf>
    <xf numFmtId="2" fontId="18" fillId="0" borderId="14" xfId="0" applyNumberFormat="1" applyFont="1" applyBorder="1" applyAlignment="1">
      <alignment horizontal="right" vertical="center"/>
    </xf>
    <xf numFmtId="2" fontId="18" fillId="0" borderId="14" xfId="57" applyNumberFormat="1" applyFont="1" applyBorder="1" applyAlignment="1">
      <alignment vertical="center"/>
    </xf>
    <xf numFmtId="1" fontId="18" fillId="0" borderId="14" xfId="0" applyNumberFormat="1" applyFont="1" applyBorder="1" applyAlignment="1">
      <alignment vertical="center"/>
    </xf>
    <xf numFmtId="164" fontId="18" fillId="0" borderId="15" xfId="0" applyNumberFormat="1" applyFont="1" applyBorder="1" applyAlignment="1">
      <alignment vertical="center"/>
    </xf>
    <xf numFmtId="164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vertical="center"/>
    </xf>
    <xf numFmtId="1" fontId="18" fillId="0" borderId="15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"/>
    </sheetView>
  </sheetViews>
  <sheetFormatPr defaultColWidth="9.140625" defaultRowHeight="12.75"/>
  <cols>
    <col min="1" max="1" width="20.421875" style="2" customWidth="1"/>
    <col min="2" max="4" width="10.00390625" style="2" customWidth="1"/>
    <col min="5" max="5" width="12.140625" style="2" customWidth="1"/>
    <col min="6" max="16" width="10.00390625" style="2" customWidth="1"/>
    <col min="17" max="17" width="12.57421875" style="2" customWidth="1"/>
    <col min="18" max="28" width="10.00390625" style="2" customWidth="1"/>
    <col min="29" max="29" width="14.28125" style="2" customWidth="1"/>
    <col min="30" max="37" width="10.00390625" style="2" customWidth="1"/>
    <col min="38" max="16384" width="9.140625" style="2" customWidth="1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17.25" customHeight="1"/>
    <row r="3" spans="1:37" ht="17.25" customHeight="1">
      <c r="A3" s="3" t="s">
        <v>3</v>
      </c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" t="s">
        <v>5</v>
      </c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3" t="s">
        <v>6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10" customFormat="1" ht="30" customHeight="1">
      <c r="A4" s="3"/>
      <c r="B4" s="7" t="s">
        <v>7</v>
      </c>
      <c r="C4" s="7" t="s">
        <v>8</v>
      </c>
      <c r="D4" s="7" t="s">
        <v>9</v>
      </c>
      <c r="E4" s="7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7" t="s">
        <v>7</v>
      </c>
      <c r="O4" s="7" t="s">
        <v>8</v>
      </c>
      <c r="P4" s="7" t="s">
        <v>9</v>
      </c>
      <c r="Q4" s="7" t="s">
        <v>10</v>
      </c>
      <c r="R4" s="8" t="s">
        <v>11</v>
      </c>
      <c r="S4" s="8" t="s">
        <v>12</v>
      </c>
      <c r="T4" s="8" t="s">
        <v>13</v>
      </c>
      <c r="U4" s="8" t="s">
        <v>14</v>
      </c>
      <c r="V4" s="8" t="s">
        <v>15</v>
      </c>
      <c r="W4" s="8" t="s">
        <v>16</v>
      </c>
      <c r="X4" s="8" t="s">
        <v>17</v>
      </c>
      <c r="Y4" s="8" t="s">
        <v>18</v>
      </c>
      <c r="Z4" s="7" t="s">
        <v>7</v>
      </c>
      <c r="AA4" s="7" t="s">
        <v>8</v>
      </c>
      <c r="AB4" s="7" t="s">
        <v>9</v>
      </c>
      <c r="AC4" s="9" t="s">
        <v>10</v>
      </c>
      <c r="AD4" s="8" t="s">
        <v>11</v>
      </c>
      <c r="AE4" s="8" t="s">
        <v>12</v>
      </c>
      <c r="AF4" s="8" t="s">
        <v>13</v>
      </c>
      <c r="AG4" s="8" t="s">
        <v>14</v>
      </c>
      <c r="AH4" s="8" t="s">
        <v>15</v>
      </c>
      <c r="AI4" s="8" t="s">
        <v>16</v>
      </c>
      <c r="AJ4" s="8" t="s">
        <v>17</v>
      </c>
      <c r="AK4" s="8" t="s">
        <v>18</v>
      </c>
    </row>
    <row r="5" spans="1:37" s="11" customFormat="1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2</v>
      </c>
      <c r="O5" s="7">
        <v>3</v>
      </c>
      <c r="P5" s="7">
        <v>4</v>
      </c>
      <c r="Q5" s="7">
        <v>5</v>
      </c>
      <c r="R5" s="7">
        <v>6</v>
      </c>
      <c r="S5" s="7">
        <v>7</v>
      </c>
      <c r="T5" s="7">
        <v>8</v>
      </c>
      <c r="U5" s="7">
        <v>7</v>
      </c>
      <c r="V5" s="7">
        <v>8</v>
      </c>
      <c r="W5" s="7">
        <v>9</v>
      </c>
      <c r="X5" s="7">
        <v>10</v>
      </c>
      <c r="Y5" s="7">
        <v>11</v>
      </c>
      <c r="Z5" s="7">
        <v>2</v>
      </c>
      <c r="AA5" s="7">
        <v>3</v>
      </c>
      <c r="AB5" s="7">
        <v>4</v>
      </c>
      <c r="AC5" s="7">
        <v>5</v>
      </c>
      <c r="AD5" s="7">
        <v>6</v>
      </c>
      <c r="AE5" s="7">
        <v>7</v>
      </c>
      <c r="AF5" s="7">
        <v>8</v>
      </c>
      <c r="AG5" s="7">
        <v>12</v>
      </c>
      <c r="AH5" s="7">
        <v>13</v>
      </c>
      <c r="AI5" s="7">
        <v>14</v>
      </c>
      <c r="AJ5" s="7">
        <v>15</v>
      </c>
      <c r="AK5" s="7">
        <v>16</v>
      </c>
    </row>
    <row r="6" spans="1:37" ht="22.5" customHeight="1">
      <c r="A6" s="12" t="s">
        <v>19</v>
      </c>
      <c r="B6" s="13">
        <v>52</v>
      </c>
      <c r="C6" s="13">
        <v>48.1</v>
      </c>
      <c r="D6" s="14">
        <v>60</v>
      </c>
      <c r="E6" s="13">
        <v>64</v>
      </c>
      <c r="F6" s="13">
        <v>73.9</v>
      </c>
      <c r="G6" s="13">
        <v>61.7</v>
      </c>
      <c r="H6" s="12">
        <v>56.8</v>
      </c>
      <c r="I6" s="15">
        <v>58</v>
      </c>
      <c r="J6" s="15">
        <v>61</v>
      </c>
      <c r="K6" s="15">
        <v>70</v>
      </c>
      <c r="L6" s="16">
        <v>65</v>
      </c>
      <c r="M6" s="16">
        <v>63</v>
      </c>
      <c r="N6" s="13">
        <v>292</v>
      </c>
      <c r="O6" s="13">
        <v>273</v>
      </c>
      <c r="P6" s="14">
        <v>309.2</v>
      </c>
      <c r="Q6" s="13">
        <v>313</v>
      </c>
      <c r="R6" s="13">
        <v>375.8</v>
      </c>
      <c r="S6" s="13">
        <v>249.5</v>
      </c>
      <c r="T6" s="13">
        <v>283.5</v>
      </c>
      <c r="U6" s="15">
        <v>321</v>
      </c>
      <c r="V6" s="15">
        <v>418</v>
      </c>
      <c r="W6" s="15">
        <v>519</v>
      </c>
      <c r="X6" s="17">
        <v>401</v>
      </c>
      <c r="Y6" s="17">
        <v>416</v>
      </c>
      <c r="Z6" s="18">
        <f aca="true" t="shared" si="0" ref="Z6:AK21">N6/B6*1000</f>
        <v>5615.384615384615</v>
      </c>
      <c r="AA6" s="18">
        <f t="shared" si="0"/>
        <v>5675.675675675676</v>
      </c>
      <c r="AB6" s="18">
        <f t="shared" si="0"/>
        <v>5153.333333333333</v>
      </c>
      <c r="AC6" s="18">
        <f t="shared" si="0"/>
        <v>4890.625</v>
      </c>
      <c r="AD6" s="18">
        <f t="shared" si="0"/>
        <v>5085.2503382949935</v>
      </c>
      <c r="AE6" s="18">
        <f t="shared" si="0"/>
        <v>4043.7601296596426</v>
      </c>
      <c r="AF6" s="18">
        <f t="shared" si="0"/>
        <v>4991.197183098592</v>
      </c>
      <c r="AG6" s="18">
        <f t="shared" si="0"/>
        <v>5534.482758620689</v>
      </c>
      <c r="AH6" s="18">
        <f t="shared" si="0"/>
        <v>6852.459016393443</v>
      </c>
      <c r="AI6" s="18">
        <f t="shared" si="0"/>
        <v>7414.285714285715</v>
      </c>
      <c r="AJ6" s="18">
        <f t="shared" si="0"/>
        <v>6169.2307692307695</v>
      </c>
      <c r="AK6" s="18">
        <f t="shared" si="0"/>
        <v>6603.174603174602</v>
      </c>
    </row>
    <row r="7" spans="1:37" ht="22.5" customHeight="1">
      <c r="A7" s="12" t="s">
        <v>20</v>
      </c>
      <c r="B7" s="13">
        <v>0.5</v>
      </c>
      <c r="C7" s="13">
        <v>0.3</v>
      </c>
      <c r="D7" s="14">
        <v>0.4</v>
      </c>
      <c r="E7" s="13">
        <v>0.4</v>
      </c>
      <c r="F7" s="13">
        <v>0.5</v>
      </c>
      <c r="G7" s="13">
        <v>0.6</v>
      </c>
      <c r="H7" s="12">
        <v>0.5</v>
      </c>
      <c r="I7" s="15">
        <v>0.4</v>
      </c>
      <c r="J7" s="15">
        <v>0.5</v>
      </c>
      <c r="K7" s="15">
        <v>0.4</v>
      </c>
      <c r="L7" s="16">
        <v>0.5</v>
      </c>
      <c r="M7" s="16">
        <v>0.5</v>
      </c>
      <c r="N7" s="13">
        <v>1.2</v>
      </c>
      <c r="O7" s="13">
        <v>1</v>
      </c>
      <c r="P7" s="14">
        <v>1.1</v>
      </c>
      <c r="Q7" s="13">
        <v>1.5</v>
      </c>
      <c r="R7" s="13">
        <v>1.9</v>
      </c>
      <c r="S7" s="13">
        <v>2.1</v>
      </c>
      <c r="T7" s="13">
        <v>2</v>
      </c>
      <c r="U7" s="15">
        <v>1.5</v>
      </c>
      <c r="V7" s="15">
        <v>1.8</v>
      </c>
      <c r="W7" s="15">
        <v>1.6</v>
      </c>
      <c r="X7" s="17">
        <v>2</v>
      </c>
      <c r="Y7" s="17">
        <v>2.1</v>
      </c>
      <c r="Z7" s="18">
        <f t="shared" si="0"/>
        <v>2400</v>
      </c>
      <c r="AA7" s="18">
        <f t="shared" si="0"/>
        <v>3333.3333333333335</v>
      </c>
      <c r="AB7" s="18">
        <f t="shared" si="0"/>
        <v>2750</v>
      </c>
      <c r="AC7" s="18">
        <f t="shared" si="0"/>
        <v>3750</v>
      </c>
      <c r="AD7" s="18">
        <f t="shared" si="0"/>
        <v>3800</v>
      </c>
      <c r="AE7" s="18">
        <f t="shared" si="0"/>
        <v>3500.0000000000005</v>
      </c>
      <c r="AF7" s="18">
        <f t="shared" si="0"/>
        <v>4000</v>
      </c>
      <c r="AG7" s="18">
        <f t="shared" si="0"/>
        <v>3750</v>
      </c>
      <c r="AH7" s="18">
        <f t="shared" si="0"/>
        <v>3600</v>
      </c>
      <c r="AI7" s="18">
        <f t="shared" si="0"/>
        <v>4000</v>
      </c>
      <c r="AJ7" s="18">
        <f t="shared" si="0"/>
        <v>4000</v>
      </c>
      <c r="AK7" s="18">
        <f t="shared" si="0"/>
        <v>4200</v>
      </c>
    </row>
    <row r="8" spans="1:37" ht="22.5" customHeight="1">
      <c r="A8" s="12" t="s">
        <v>21</v>
      </c>
      <c r="B8" s="13">
        <v>10</v>
      </c>
      <c r="C8" s="13">
        <v>10.1</v>
      </c>
      <c r="D8" s="14">
        <v>10.7</v>
      </c>
      <c r="E8" s="13">
        <v>0.1</v>
      </c>
      <c r="F8" s="13">
        <v>11.6</v>
      </c>
      <c r="G8" s="13">
        <v>12</v>
      </c>
      <c r="H8" s="12">
        <v>12</v>
      </c>
      <c r="I8" s="15">
        <v>12</v>
      </c>
      <c r="J8" s="15">
        <v>11.7</v>
      </c>
      <c r="K8" s="15">
        <v>11.6</v>
      </c>
      <c r="L8" s="16">
        <v>12</v>
      </c>
      <c r="M8" s="16">
        <v>13</v>
      </c>
      <c r="N8" s="13">
        <v>6.9</v>
      </c>
      <c r="O8" s="13">
        <v>7</v>
      </c>
      <c r="P8" s="12">
        <v>7.4</v>
      </c>
      <c r="Q8" s="13">
        <v>0.1</v>
      </c>
      <c r="R8" s="13">
        <v>8</v>
      </c>
      <c r="S8" s="13">
        <v>8</v>
      </c>
      <c r="T8" s="13">
        <v>8</v>
      </c>
      <c r="U8" s="15">
        <v>8</v>
      </c>
      <c r="V8" s="15">
        <v>8.4</v>
      </c>
      <c r="W8" s="15">
        <v>8.5</v>
      </c>
      <c r="X8" s="17">
        <v>9</v>
      </c>
      <c r="Y8" s="17">
        <v>9</v>
      </c>
      <c r="Z8" s="18">
        <f t="shared" si="0"/>
        <v>690.0000000000001</v>
      </c>
      <c r="AA8" s="18">
        <f t="shared" si="0"/>
        <v>693.0693069306931</v>
      </c>
      <c r="AB8" s="18">
        <f t="shared" si="0"/>
        <v>691.5887850467291</v>
      </c>
      <c r="AC8" s="18">
        <f t="shared" si="0"/>
        <v>1000</v>
      </c>
      <c r="AD8" s="18">
        <f t="shared" si="0"/>
        <v>689.6551724137931</v>
      </c>
      <c r="AE8" s="18">
        <f t="shared" si="0"/>
        <v>666.6666666666666</v>
      </c>
      <c r="AF8" s="18">
        <f t="shared" si="0"/>
        <v>666.6666666666666</v>
      </c>
      <c r="AG8" s="18">
        <f t="shared" si="0"/>
        <v>666.6666666666666</v>
      </c>
      <c r="AH8" s="18">
        <f t="shared" si="0"/>
        <v>717.948717948718</v>
      </c>
      <c r="AI8" s="18">
        <f t="shared" si="0"/>
        <v>732.7586206896552</v>
      </c>
      <c r="AJ8" s="18">
        <f t="shared" si="0"/>
        <v>750</v>
      </c>
      <c r="AK8" s="18">
        <f t="shared" si="0"/>
        <v>692.3076923076923</v>
      </c>
    </row>
    <row r="9" spans="1:37" ht="22.5" customHeight="1">
      <c r="A9" s="12" t="s">
        <v>22</v>
      </c>
      <c r="B9" s="13">
        <v>3.4</v>
      </c>
      <c r="C9" s="13">
        <v>2.9</v>
      </c>
      <c r="D9" s="14">
        <v>3.1</v>
      </c>
      <c r="E9" s="13">
        <v>3.1</v>
      </c>
      <c r="F9" s="13">
        <v>3.1</v>
      </c>
      <c r="G9" s="13">
        <v>2.8</v>
      </c>
      <c r="H9" s="12">
        <v>2.9</v>
      </c>
      <c r="I9" s="15">
        <v>2.8</v>
      </c>
      <c r="J9" s="15">
        <v>2.8</v>
      </c>
      <c r="K9" s="15">
        <v>3.5</v>
      </c>
      <c r="L9" s="16">
        <v>3</v>
      </c>
      <c r="M9" s="16">
        <v>3.3</v>
      </c>
      <c r="N9" s="13">
        <v>3.3</v>
      </c>
      <c r="O9" s="13">
        <v>3.2</v>
      </c>
      <c r="P9" s="14">
        <v>3.3</v>
      </c>
      <c r="Q9" s="13">
        <v>3.3</v>
      </c>
      <c r="R9" s="13">
        <v>3</v>
      </c>
      <c r="S9" s="13">
        <v>2.6</v>
      </c>
      <c r="T9" s="12">
        <v>2.9</v>
      </c>
      <c r="U9" s="15">
        <v>2.8</v>
      </c>
      <c r="V9" s="15">
        <v>2.8</v>
      </c>
      <c r="W9" s="15">
        <v>3.4</v>
      </c>
      <c r="X9" s="17">
        <v>3</v>
      </c>
      <c r="Y9" s="17">
        <v>3.3</v>
      </c>
      <c r="Z9" s="18"/>
      <c r="AA9" s="18"/>
      <c r="AB9" s="18"/>
      <c r="AC9" s="18"/>
      <c r="AD9" s="18">
        <f t="shared" si="0"/>
        <v>967.7419354838709</v>
      </c>
      <c r="AE9" s="18">
        <f t="shared" si="0"/>
        <v>928.5714285714287</v>
      </c>
      <c r="AF9" s="18">
        <f t="shared" si="0"/>
        <v>1000</v>
      </c>
      <c r="AG9" s="18">
        <f t="shared" si="0"/>
        <v>1000</v>
      </c>
      <c r="AH9" s="18">
        <f t="shared" si="0"/>
        <v>1000</v>
      </c>
      <c r="AI9" s="18">
        <f t="shared" si="0"/>
        <v>971.4285714285714</v>
      </c>
      <c r="AJ9" s="18">
        <f t="shared" si="0"/>
        <v>1000</v>
      </c>
      <c r="AK9" s="18">
        <f t="shared" si="0"/>
        <v>1000</v>
      </c>
    </row>
    <row r="10" spans="1:37" ht="22.5" customHeight="1">
      <c r="A10" s="12" t="s">
        <v>23</v>
      </c>
      <c r="B10" s="13"/>
      <c r="C10" s="13"/>
      <c r="D10" s="14"/>
      <c r="E10" s="13"/>
      <c r="F10" s="13">
        <v>0.6</v>
      </c>
      <c r="G10" s="13">
        <v>0.6</v>
      </c>
      <c r="H10" s="12">
        <v>0.7</v>
      </c>
      <c r="I10" s="15">
        <v>0.7</v>
      </c>
      <c r="J10" s="15">
        <v>0.6</v>
      </c>
      <c r="K10" s="15">
        <v>0.7</v>
      </c>
      <c r="L10" s="16">
        <v>0.7</v>
      </c>
      <c r="M10" s="16">
        <v>0.8</v>
      </c>
      <c r="N10" s="13"/>
      <c r="O10" s="13"/>
      <c r="P10" s="14"/>
      <c r="Q10" s="13"/>
      <c r="R10" s="13">
        <v>0.6</v>
      </c>
      <c r="S10" s="13">
        <v>0.6</v>
      </c>
      <c r="T10" s="13">
        <v>0.6</v>
      </c>
      <c r="U10" s="15">
        <v>0.6</v>
      </c>
      <c r="V10" s="15">
        <v>0.6</v>
      </c>
      <c r="W10" s="15">
        <v>0.6</v>
      </c>
      <c r="X10" s="17">
        <v>0.6</v>
      </c>
      <c r="Y10" s="17">
        <v>0.7</v>
      </c>
      <c r="Z10" s="18"/>
      <c r="AA10" s="18"/>
      <c r="AB10" s="18"/>
      <c r="AC10" s="18"/>
      <c r="AD10" s="18">
        <f t="shared" si="0"/>
        <v>1000</v>
      </c>
      <c r="AE10" s="18">
        <f t="shared" si="0"/>
        <v>1000</v>
      </c>
      <c r="AF10" s="18">
        <f t="shared" si="0"/>
        <v>857.1428571428572</v>
      </c>
      <c r="AG10" s="18">
        <f t="shared" si="0"/>
        <v>857.1428571428572</v>
      </c>
      <c r="AH10" s="18">
        <f t="shared" si="0"/>
        <v>1000</v>
      </c>
      <c r="AI10" s="18">
        <f t="shared" si="0"/>
        <v>857.1428571428572</v>
      </c>
      <c r="AJ10" s="18">
        <f t="shared" si="0"/>
        <v>857.1428571428572</v>
      </c>
      <c r="AK10" s="18">
        <f t="shared" si="0"/>
        <v>874.9999999999999</v>
      </c>
    </row>
    <row r="11" spans="1:37" ht="22.5" customHeight="1">
      <c r="A11" s="12" t="s">
        <v>24</v>
      </c>
      <c r="B11" s="13">
        <v>0.4</v>
      </c>
      <c r="C11" s="13">
        <v>0.4</v>
      </c>
      <c r="D11" s="12">
        <v>0.4</v>
      </c>
      <c r="E11" s="13">
        <v>0.3</v>
      </c>
      <c r="F11" s="13">
        <v>1</v>
      </c>
      <c r="G11" s="13">
        <v>0.7</v>
      </c>
      <c r="H11" s="12">
        <v>0.8</v>
      </c>
      <c r="I11" s="15">
        <v>0.9</v>
      </c>
      <c r="J11" s="15">
        <v>1</v>
      </c>
      <c r="K11" s="15">
        <v>1</v>
      </c>
      <c r="L11" s="16">
        <v>1</v>
      </c>
      <c r="M11" s="16">
        <v>1</v>
      </c>
      <c r="N11" s="13">
        <v>11</v>
      </c>
      <c r="O11" s="13">
        <v>7.4</v>
      </c>
      <c r="P11" s="13">
        <v>7.4</v>
      </c>
      <c r="Q11" s="13">
        <v>6.4</v>
      </c>
      <c r="R11" s="13">
        <v>2</v>
      </c>
      <c r="S11" s="13">
        <v>12.2</v>
      </c>
      <c r="T11" s="12">
        <v>14.7</v>
      </c>
      <c r="U11" s="15">
        <v>11.2</v>
      </c>
      <c r="V11" s="15">
        <v>14.1</v>
      </c>
      <c r="W11" s="15">
        <v>14.1</v>
      </c>
      <c r="X11" s="17">
        <v>14.1</v>
      </c>
      <c r="Y11" s="17">
        <v>14.1</v>
      </c>
      <c r="Z11" s="18">
        <f>N11/B11*1000</f>
        <v>27500</v>
      </c>
      <c r="AA11" s="18">
        <f>O11/C11*1000</f>
        <v>18500</v>
      </c>
      <c r="AB11" s="18">
        <f>P11/D11*1000</f>
        <v>18500</v>
      </c>
      <c r="AC11" s="18">
        <f>Q11/E11*1000</f>
        <v>21333.333333333336</v>
      </c>
      <c r="AD11" s="18">
        <f t="shared" si="0"/>
        <v>2000</v>
      </c>
      <c r="AE11" s="18">
        <f t="shared" si="0"/>
        <v>17428.571428571428</v>
      </c>
      <c r="AF11" s="18">
        <f t="shared" si="0"/>
        <v>18374.999999999996</v>
      </c>
      <c r="AG11" s="18">
        <f t="shared" si="0"/>
        <v>12444.444444444443</v>
      </c>
      <c r="AH11" s="18">
        <f t="shared" si="0"/>
        <v>14100</v>
      </c>
      <c r="AI11" s="18">
        <f t="shared" si="0"/>
        <v>14100</v>
      </c>
      <c r="AJ11" s="18">
        <f t="shared" si="0"/>
        <v>14100</v>
      </c>
      <c r="AK11" s="18">
        <f t="shared" si="0"/>
        <v>14100</v>
      </c>
    </row>
    <row r="12" spans="1:37" ht="22.5" customHeight="1">
      <c r="A12" s="12" t="s">
        <v>25</v>
      </c>
      <c r="B12" s="13"/>
      <c r="C12" s="13"/>
      <c r="D12" s="12"/>
      <c r="E12" s="13"/>
      <c r="F12" s="13"/>
      <c r="G12" s="13">
        <v>0.6</v>
      </c>
      <c r="H12" s="12">
        <v>0.6</v>
      </c>
      <c r="I12" s="15">
        <v>0.6</v>
      </c>
      <c r="J12" s="15">
        <v>0.6</v>
      </c>
      <c r="K12" s="15">
        <v>0.7</v>
      </c>
      <c r="L12" s="16">
        <v>0.21</v>
      </c>
      <c r="M12" s="16">
        <v>0.36</v>
      </c>
      <c r="N12" s="13"/>
      <c r="O12" s="13"/>
      <c r="P12" s="14"/>
      <c r="Q12" s="13"/>
      <c r="R12" s="13"/>
      <c r="S12" s="13">
        <v>4.8</v>
      </c>
      <c r="T12" s="13">
        <v>7</v>
      </c>
      <c r="U12" s="15">
        <v>7</v>
      </c>
      <c r="V12" s="15">
        <v>7</v>
      </c>
      <c r="W12" s="15">
        <v>9.6</v>
      </c>
      <c r="X12" s="17">
        <v>4.6</v>
      </c>
      <c r="Y12" s="17">
        <v>3.88</v>
      </c>
      <c r="Z12" s="18"/>
      <c r="AA12" s="18"/>
      <c r="AB12" s="18"/>
      <c r="AC12" s="18"/>
      <c r="AD12" s="18"/>
      <c r="AE12" s="18">
        <f t="shared" si="0"/>
        <v>8000</v>
      </c>
      <c r="AF12" s="18">
        <f t="shared" si="0"/>
        <v>11666.666666666668</v>
      </c>
      <c r="AG12" s="18">
        <f t="shared" si="0"/>
        <v>11666.666666666668</v>
      </c>
      <c r="AH12" s="18">
        <f t="shared" si="0"/>
        <v>11666.666666666668</v>
      </c>
      <c r="AI12" s="18">
        <f t="shared" si="0"/>
        <v>13714.285714285716</v>
      </c>
      <c r="AJ12" s="18">
        <f t="shared" si="0"/>
        <v>21904.761904761905</v>
      </c>
      <c r="AK12" s="18">
        <f t="shared" si="0"/>
        <v>10777.77777777778</v>
      </c>
    </row>
    <row r="13" spans="1:37" ht="22.5" customHeight="1">
      <c r="A13" s="12" t="s">
        <v>26</v>
      </c>
      <c r="B13" s="13"/>
      <c r="C13" s="13"/>
      <c r="D13" s="14">
        <v>0.1</v>
      </c>
      <c r="E13" s="13">
        <v>0.1</v>
      </c>
      <c r="F13" s="13">
        <v>0.1</v>
      </c>
      <c r="G13" s="13">
        <v>0.1</v>
      </c>
      <c r="H13" s="12">
        <v>0.1</v>
      </c>
      <c r="I13" s="15">
        <v>0.1</v>
      </c>
      <c r="J13" s="15">
        <v>0.1</v>
      </c>
      <c r="K13" s="15">
        <v>0.1</v>
      </c>
      <c r="L13" s="16">
        <v>0.2</v>
      </c>
      <c r="M13" s="16">
        <v>0.1</v>
      </c>
      <c r="N13" s="13"/>
      <c r="O13" s="13"/>
      <c r="P13" s="14">
        <v>0.1</v>
      </c>
      <c r="Q13" s="13">
        <v>0.1</v>
      </c>
      <c r="R13" s="13">
        <v>0.1</v>
      </c>
      <c r="S13" s="13">
        <v>0</v>
      </c>
      <c r="T13" s="13">
        <v>0.1</v>
      </c>
      <c r="U13" s="15">
        <v>0.1</v>
      </c>
      <c r="V13" s="15">
        <v>0.1</v>
      </c>
      <c r="W13" s="15">
        <v>0.1</v>
      </c>
      <c r="X13" s="17">
        <v>0.1</v>
      </c>
      <c r="Y13" s="17">
        <v>0.1</v>
      </c>
      <c r="Z13" s="18"/>
      <c r="AA13" s="18"/>
      <c r="AB13" s="18">
        <f>P13/D13*1000</f>
        <v>1000</v>
      </c>
      <c r="AC13" s="18">
        <f>Q13/E13*1000</f>
        <v>1000</v>
      </c>
      <c r="AD13" s="18">
        <f>R13/F13*1000</f>
        <v>1000</v>
      </c>
      <c r="AE13" s="18">
        <f t="shared" si="0"/>
        <v>0</v>
      </c>
      <c r="AF13" s="18">
        <f t="shared" si="0"/>
        <v>1000</v>
      </c>
      <c r="AG13" s="18">
        <f t="shared" si="0"/>
        <v>1000</v>
      </c>
      <c r="AH13" s="18">
        <f t="shared" si="0"/>
        <v>1000</v>
      </c>
      <c r="AI13" s="18">
        <f t="shared" si="0"/>
        <v>1000</v>
      </c>
      <c r="AJ13" s="18">
        <f t="shared" si="0"/>
        <v>500</v>
      </c>
      <c r="AK13" s="18">
        <f t="shared" si="0"/>
        <v>1000</v>
      </c>
    </row>
    <row r="14" spans="1:37" ht="22.5" customHeight="1">
      <c r="A14" s="12" t="s">
        <v>27</v>
      </c>
      <c r="B14" s="13">
        <v>4.8</v>
      </c>
      <c r="C14" s="13">
        <v>4.3</v>
      </c>
      <c r="D14" s="12">
        <v>5</v>
      </c>
      <c r="E14" s="13">
        <v>6.8</v>
      </c>
      <c r="F14" s="13">
        <v>9.3</v>
      </c>
      <c r="G14" s="13">
        <v>7.1</v>
      </c>
      <c r="H14" s="12">
        <v>6.6</v>
      </c>
      <c r="I14" s="15">
        <v>5.4</v>
      </c>
      <c r="J14" s="15">
        <v>5.4</v>
      </c>
      <c r="K14" s="15">
        <v>5.4</v>
      </c>
      <c r="L14" s="16">
        <v>7.48</v>
      </c>
      <c r="M14" s="16">
        <v>8.52</v>
      </c>
      <c r="N14" s="13">
        <v>26.2</v>
      </c>
      <c r="O14" s="13">
        <v>24.1</v>
      </c>
      <c r="P14" s="14">
        <v>25.4</v>
      </c>
      <c r="Q14" s="13">
        <v>29.6</v>
      </c>
      <c r="R14" s="13">
        <v>41</v>
      </c>
      <c r="S14" s="13">
        <v>36.4</v>
      </c>
      <c r="T14" s="13">
        <v>28.6</v>
      </c>
      <c r="U14" s="15">
        <v>26.4</v>
      </c>
      <c r="V14" s="15">
        <v>26.4</v>
      </c>
      <c r="W14" s="15">
        <v>26.4</v>
      </c>
      <c r="X14" s="17">
        <v>37.75</v>
      </c>
      <c r="Y14" s="17">
        <v>64.72</v>
      </c>
      <c r="Z14" s="18">
        <f aca="true" t="shared" si="1" ref="Z14:AA17">N14/B14*1000</f>
        <v>5458.333333333333</v>
      </c>
      <c r="AA14" s="18">
        <f t="shared" si="1"/>
        <v>5604.6511627906975</v>
      </c>
      <c r="AB14" s="18">
        <f>P14/D14*1000</f>
        <v>5080</v>
      </c>
      <c r="AC14" s="18">
        <f>Q14/E14*1000</f>
        <v>4352.941176470589</v>
      </c>
      <c r="AD14" s="18">
        <f>R14/F14*1000</f>
        <v>4408.602150537634</v>
      </c>
      <c r="AE14" s="18">
        <f t="shared" si="0"/>
        <v>5126.760563380282</v>
      </c>
      <c r="AF14" s="18">
        <f t="shared" si="0"/>
        <v>4333.333333333334</v>
      </c>
      <c r="AG14" s="18">
        <f t="shared" si="0"/>
        <v>4888.888888888889</v>
      </c>
      <c r="AH14" s="18">
        <f t="shared" si="0"/>
        <v>4888.888888888889</v>
      </c>
      <c r="AI14" s="18">
        <f t="shared" si="0"/>
        <v>4888.888888888889</v>
      </c>
      <c r="AJ14" s="18">
        <f t="shared" si="0"/>
        <v>5046.791443850268</v>
      </c>
      <c r="AK14" s="18">
        <f t="shared" si="0"/>
        <v>7596.244131455399</v>
      </c>
    </row>
    <row r="15" spans="1:37" ht="22.5" customHeight="1">
      <c r="A15" s="12" t="s">
        <v>28</v>
      </c>
      <c r="B15" s="13">
        <v>3.8</v>
      </c>
      <c r="C15" s="13">
        <v>3.8</v>
      </c>
      <c r="D15" s="12">
        <v>3.7</v>
      </c>
      <c r="E15" s="13">
        <v>3.7</v>
      </c>
      <c r="F15" s="13">
        <v>4.1</v>
      </c>
      <c r="G15" s="13">
        <v>4.1</v>
      </c>
      <c r="H15" s="12">
        <v>3.1</v>
      </c>
      <c r="I15" s="15">
        <v>2.8</v>
      </c>
      <c r="J15" s="15">
        <v>2.8</v>
      </c>
      <c r="K15" s="15">
        <v>3.4</v>
      </c>
      <c r="L15" s="16">
        <v>3.9</v>
      </c>
      <c r="M15" s="16">
        <v>3.2</v>
      </c>
      <c r="N15" s="13">
        <v>9.1</v>
      </c>
      <c r="O15" s="13">
        <v>9.1</v>
      </c>
      <c r="P15" s="13">
        <v>8</v>
      </c>
      <c r="Q15" s="13">
        <v>7.9</v>
      </c>
      <c r="R15" s="13">
        <v>9</v>
      </c>
      <c r="S15" s="13">
        <v>9</v>
      </c>
      <c r="T15" s="13">
        <v>6.9</v>
      </c>
      <c r="U15" s="15">
        <v>5.7</v>
      </c>
      <c r="V15" s="15">
        <v>5.8</v>
      </c>
      <c r="W15" s="15">
        <v>8.2</v>
      </c>
      <c r="X15" s="17">
        <v>10</v>
      </c>
      <c r="Y15" s="17">
        <v>7.4</v>
      </c>
      <c r="Z15" s="18">
        <f t="shared" si="1"/>
        <v>2394.7368421052633</v>
      </c>
      <c r="AA15" s="18">
        <f t="shared" si="1"/>
        <v>2394.7368421052633</v>
      </c>
      <c r="AB15" s="18">
        <f>P15/D15*1000</f>
        <v>2162.1621621621616</v>
      </c>
      <c r="AC15" s="18">
        <f>Q15/E15*1000</f>
        <v>2135.135135135135</v>
      </c>
      <c r="AD15" s="18">
        <f>R15/F15*1000</f>
        <v>2195.1219512195125</v>
      </c>
      <c r="AE15" s="18">
        <f t="shared" si="0"/>
        <v>2195.1219512195125</v>
      </c>
      <c r="AF15" s="18">
        <f t="shared" si="0"/>
        <v>2225.8064516129034</v>
      </c>
      <c r="AG15" s="18">
        <f t="shared" si="0"/>
        <v>2035.714285714286</v>
      </c>
      <c r="AH15" s="18">
        <f t="shared" si="0"/>
        <v>2071.4285714285716</v>
      </c>
      <c r="AI15" s="18">
        <f t="shared" si="0"/>
        <v>2411.7647058823527</v>
      </c>
      <c r="AJ15" s="18">
        <f t="shared" si="0"/>
        <v>2564.1025641025644</v>
      </c>
      <c r="AK15" s="18">
        <f t="shared" si="0"/>
        <v>2312.5</v>
      </c>
    </row>
    <row r="16" spans="1:37" ht="22.5" customHeight="1">
      <c r="A16" s="12" t="s">
        <v>29</v>
      </c>
      <c r="B16" s="13">
        <v>0.7</v>
      </c>
      <c r="C16" s="13">
        <v>0.8</v>
      </c>
      <c r="D16" s="14">
        <v>0.8</v>
      </c>
      <c r="E16" s="13">
        <v>0.8</v>
      </c>
      <c r="F16" s="13">
        <v>0.4</v>
      </c>
      <c r="G16" s="13">
        <v>0.4</v>
      </c>
      <c r="H16" s="12">
        <v>0.6</v>
      </c>
      <c r="I16" s="15">
        <v>0.7</v>
      </c>
      <c r="J16" s="15">
        <v>0.6</v>
      </c>
      <c r="K16" s="15">
        <v>0.5</v>
      </c>
      <c r="L16" s="16">
        <v>0.5</v>
      </c>
      <c r="M16" s="16">
        <v>0.4</v>
      </c>
      <c r="N16" s="13">
        <v>0.7</v>
      </c>
      <c r="O16" s="13">
        <v>0.8</v>
      </c>
      <c r="P16" s="14">
        <v>0.8</v>
      </c>
      <c r="Q16" s="13">
        <v>0.9</v>
      </c>
      <c r="R16" s="13">
        <v>0.3</v>
      </c>
      <c r="S16" s="13">
        <v>0.4</v>
      </c>
      <c r="T16" s="13">
        <v>0.5</v>
      </c>
      <c r="U16" s="15">
        <v>0.7</v>
      </c>
      <c r="V16" s="15">
        <v>0.5</v>
      </c>
      <c r="W16" s="15">
        <v>0.5</v>
      </c>
      <c r="X16" s="17">
        <v>0.4</v>
      </c>
      <c r="Y16" s="17">
        <v>0.4</v>
      </c>
      <c r="Z16" s="18">
        <f t="shared" si="1"/>
        <v>1000</v>
      </c>
      <c r="AA16" s="18">
        <f t="shared" si="1"/>
        <v>1000</v>
      </c>
      <c r="AB16" s="18">
        <f>P16/D16*1000</f>
        <v>1000</v>
      </c>
      <c r="AC16" s="18">
        <f>Q16/E16*1000</f>
        <v>1125</v>
      </c>
      <c r="AD16" s="18">
        <f>R16/F16*1000</f>
        <v>749.9999999999999</v>
      </c>
      <c r="AE16" s="18">
        <f t="shared" si="0"/>
        <v>1000</v>
      </c>
      <c r="AF16" s="18">
        <f t="shared" si="0"/>
        <v>833.3333333333334</v>
      </c>
      <c r="AG16" s="18">
        <f t="shared" si="0"/>
        <v>1000</v>
      </c>
      <c r="AH16" s="18">
        <f t="shared" si="0"/>
        <v>833.3333333333334</v>
      </c>
      <c r="AI16" s="18">
        <f t="shared" si="0"/>
        <v>1000</v>
      </c>
      <c r="AJ16" s="18">
        <f t="shared" si="0"/>
        <v>800</v>
      </c>
      <c r="AK16" s="18">
        <f t="shared" si="0"/>
        <v>1000</v>
      </c>
    </row>
    <row r="17" spans="1:37" ht="22.5" customHeight="1">
      <c r="A17" s="12" t="s">
        <v>30</v>
      </c>
      <c r="B17" s="13">
        <v>7.2</v>
      </c>
      <c r="C17" s="13">
        <v>7.3</v>
      </c>
      <c r="D17" s="14">
        <v>7.2</v>
      </c>
      <c r="E17" s="13">
        <v>6.9</v>
      </c>
      <c r="F17" s="13">
        <v>7</v>
      </c>
      <c r="G17" s="13">
        <v>7</v>
      </c>
      <c r="H17" s="12">
        <v>7</v>
      </c>
      <c r="I17" s="15">
        <v>7</v>
      </c>
      <c r="J17" s="15">
        <v>7</v>
      </c>
      <c r="K17" s="15">
        <v>7</v>
      </c>
      <c r="L17" s="16">
        <v>7</v>
      </c>
      <c r="M17" s="16">
        <v>7</v>
      </c>
      <c r="N17" s="13">
        <v>9.2</v>
      </c>
      <c r="O17" s="13">
        <v>9.1</v>
      </c>
      <c r="P17" s="14">
        <v>9.1</v>
      </c>
      <c r="Q17" s="13">
        <v>8.7</v>
      </c>
      <c r="R17" s="13">
        <v>9</v>
      </c>
      <c r="S17" s="13">
        <v>9</v>
      </c>
      <c r="T17" s="13">
        <v>3</v>
      </c>
      <c r="U17" s="15">
        <v>9</v>
      </c>
      <c r="V17" s="15">
        <v>9</v>
      </c>
      <c r="W17" s="15">
        <v>8</v>
      </c>
      <c r="X17" s="17">
        <v>9</v>
      </c>
      <c r="Y17" s="17">
        <v>8</v>
      </c>
      <c r="Z17" s="18">
        <f t="shared" si="1"/>
        <v>1277.7777777777776</v>
      </c>
      <c r="AA17" s="18">
        <f t="shared" si="1"/>
        <v>1246.5753424657532</v>
      </c>
      <c r="AB17" s="18">
        <f>P17/D17*1000</f>
        <v>1263.888888888889</v>
      </c>
      <c r="AC17" s="18">
        <f>Q17/E17*1000</f>
        <v>1260.869565217391</v>
      </c>
      <c r="AD17" s="18">
        <f>R17/F17*1000</f>
        <v>1285.7142857142858</v>
      </c>
      <c r="AE17" s="18">
        <f t="shared" si="0"/>
        <v>1285.7142857142858</v>
      </c>
      <c r="AF17" s="18">
        <f t="shared" si="0"/>
        <v>428.57142857142856</v>
      </c>
      <c r="AG17" s="18">
        <f t="shared" si="0"/>
        <v>1285.7142857142858</v>
      </c>
      <c r="AH17" s="18">
        <f t="shared" si="0"/>
        <v>1285.7142857142858</v>
      </c>
      <c r="AI17" s="18">
        <f t="shared" si="0"/>
        <v>1142.857142857143</v>
      </c>
      <c r="AJ17" s="18">
        <f t="shared" si="0"/>
        <v>1285.7142857142858</v>
      </c>
      <c r="AK17" s="18">
        <f t="shared" si="0"/>
        <v>1142.857142857143</v>
      </c>
    </row>
    <row r="18" spans="1:37" ht="22.5" customHeight="1">
      <c r="A18" s="12" t="s">
        <v>31</v>
      </c>
      <c r="B18" s="19"/>
      <c r="C18" s="19"/>
      <c r="D18" s="12"/>
      <c r="E18" s="19"/>
      <c r="F18" s="13">
        <v>0.3</v>
      </c>
      <c r="G18" s="13">
        <v>0.3</v>
      </c>
      <c r="H18" s="12">
        <v>0.3</v>
      </c>
      <c r="I18" s="15">
        <v>0.6</v>
      </c>
      <c r="J18" s="15">
        <v>0.6</v>
      </c>
      <c r="K18" s="15">
        <v>0</v>
      </c>
      <c r="L18" s="16">
        <v>0</v>
      </c>
      <c r="M18" s="16">
        <v>0.4</v>
      </c>
      <c r="N18" s="19"/>
      <c r="O18" s="19"/>
      <c r="P18" s="14"/>
      <c r="Q18" s="13"/>
      <c r="R18" s="13">
        <v>0.2</v>
      </c>
      <c r="S18" s="13">
        <v>0.2</v>
      </c>
      <c r="T18" s="13">
        <v>0.2</v>
      </c>
      <c r="U18" s="15">
        <v>0.4</v>
      </c>
      <c r="V18" s="15">
        <v>0.4</v>
      </c>
      <c r="W18" s="15">
        <v>0.1</v>
      </c>
      <c r="X18" s="17">
        <v>0.1</v>
      </c>
      <c r="Y18" s="17">
        <v>0.3</v>
      </c>
      <c r="Z18" s="18"/>
      <c r="AA18" s="18"/>
      <c r="AB18" s="18"/>
      <c r="AC18" s="18"/>
      <c r="AD18" s="18">
        <f>R18/F18*1000</f>
        <v>666.6666666666667</v>
      </c>
      <c r="AE18" s="18">
        <f>S18/G18*1000</f>
        <v>666.6666666666667</v>
      </c>
      <c r="AF18" s="18">
        <f>T18/H18*1000</f>
        <v>666.6666666666667</v>
      </c>
      <c r="AG18" s="18">
        <f>U18/I18*1000</f>
        <v>666.6666666666667</v>
      </c>
      <c r="AH18" s="18">
        <f>V18/J18*1000</f>
        <v>666.6666666666667</v>
      </c>
      <c r="AI18" s="18"/>
      <c r="AJ18" s="18"/>
      <c r="AK18" s="18">
        <f t="shared" si="0"/>
        <v>749.9999999999999</v>
      </c>
    </row>
    <row r="19" spans="1:37" ht="22.5" customHeight="1">
      <c r="A19" s="12" t="s">
        <v>32</v>
      </c>
      <c r="B19" s="19">
        <v>1.4</v>
      </c>
      <c r="C19" s="19">
        <v>1.4</v>
      </c>
      <c r="D19" s="14">
        <v>1.4</v>
      </c>
      <c r="E19" s="19">
        <v>1.5</v>
      </c>
      <c r="F19" s="13">
        <v>1.5</v>
      </c>
      <c r="G19" s="13">
        <v>1.5</v>
      </c>
      <c r="H19" s="12">
        <v>1.5</v>
      </c>
      <c r="I19" s="15">
        <v>1.5</v>
      </c>
      <c r="J19" s="15">
        <v>1.6</v>
      </c>
      <c r="K19" s="15">
        <v>1.8</v>
      </c>
      <c r="L19" s="16">
        <v>1.9</v>
      </c>
      <c r="M19" s="16">
        <v>2</v>
      </c>
      <c r="N19" s="19">
        <v>6.4</v>
      </c>
      <c r="O19" s="19">
        <v>7.1</v>
      </c>
      <c r="P19" s="14">
        <v>7</v>
      </c>
      <c r="Q19" s="13">
        <v>8.2</v>
      </c>
      <c r="R19" s="13">
        <v>8.6</v>
      </c>
      <c r="S19" s="13">
        <v>8.6</v>
      </c>
      <c r="T19" s="13">
        <v>8.6</v>
      </c>
      <c r="U19" s="15">
        <v>8.7</v>
      </c>
      <c r="V19" s="15">
        <v>8.8</v>
      </c>
      <c r="W19" s="15">
        <v>9.4</v>
      </c>
      <c r="X19" s="17">
        <v>14.3</v>
      </c>
      <c r="Y19" s="17">
        <v>10</v>
      </c>
      <c r="Z19" s="18">
        <f aca="true" t="shared" si="2" ref="Z19:AC20">N19/B19*1000</f>
        <v>4571.4285714285725</v>
      </c>
      <c r="AA19" s="18">
        <f t="shared" si="2"/>
        <v>5071.428571428572</v>
      </c>
      <c r="AB19" s="18">
        <f t="shared" si="2"/>
        <v>5000</v>
      </c>
      <c r="AC19" s="18">
        <f t="shared" si="2"/>
        <v>5466.666666666666</v>
      </c>
      <c r="AD19" s="18">
        <f>R19/F19*1000</f>
        <v>5733.333333333333</v>
      </c>
      <c r="AE19" s="18">
        <f>S19/G19*1000</f>
        <v>5733.333333333333</v>
      </c>
      <c r="AF19" s="18">
        <f>T19/H19*1000</f>
        <v>5733.333333333333</v>
      </c>
      <c r="AG19" s="18">
        <f>U19/I19*1000</f>
        <v>5800</v>
      </c>
      <c r="AH19" s="18">
        <f>V19/J19*1000</f>
        <v>5500</v>
      </c>
      <c r="AI19" s="18">
        <f>W19/K19*1000</f>
        <v>5222.222222222223</v>
      </c>
      <c r="AJ19" s="18">
        <f t="shared" si="0"/>
        <v>7526.315789473685</v>
      </c>
      <c r="AK19" s="18">
        <f t="shared" si="0"/>
        <v>5000</v>
      </c>
    </row>
    <row r="20" spans="1:37" ht="22.5" customHeight="1">
      <c r="A20" s="12" t="s">
        <v>33</v>
      </c>
      <c r="B20" s="19">
        <v>0.4</v>
      </c>
      <c r="C20" s="19">
        <v>0.4</v>
      </c>
      <c r="D20" s="12">
        <v>0.4</v>
      </c>
      <c r="E20" s="19">
        <v>0.3</v>
      </c>
      <c r="F20" s="13">
        <v>0.3</v>
      </c>
      <c r="G20" s="13">
        <v>0.3</v>
      </c>
      <c r="H20" s="12">
        <v>0.3</v>
      </c>
      <c r="I20" s="15">
        <v>0.3</v>
      </c>
      <c r="J20" s="15">
        <v>0.3</v>
      </c>
      <c r="K20" s="15">
        <v>0.3</v>
      </c>
      <c r="L20" s="16">
        <v>1.9</v>
      </c>
      <c r="M20" s="16">
        <v>1.9</v>
      </c>
      <c r="N20" s="19">
        <v>3.6</v>
      </c>
      <c r="O20" s="19">
        <v>3.6</v>
      </c>
      <c r="P20" s="14">
        <v>1.5</v>
      </c>
      <c r="Q20" s="13">
        <v>2.9</v>
      </c>
      <c r="R20" s="13">
        <v>2.9</v>
      </c>
      <c r="S20" s="13">
        <v>2.8</v>
      </c>
      <c r="T20" s="13">
        <v>2.8</v>
      </c>
      <c r="U20" s="15">
        <v>2.3</v>
      </c>
      <c r="V20" s="15">
        <v>2.3</v>
      </c>
      <c r="W20" s="15">
        <v>2.3</v>
      </c>
      <c r="X20" s="17">
        <v>2.3</v>
      </c>
      <c r="Y20" s="17">
        <v>2.3</v>
      </c>
      <c r="Z20" s="18">
        <f t="shared" si="2"/>
        <v>9000</v>
      </c>
      <c r="AA20" s="18">
        <f t="shared" si="2"/>
        <v>9000</v>
      </c>
      <c r="AB20" s="18">
        <f t="shared" si="2"/>
        <v>3750</v>
      </c>
      <c r="AC20" s="18">
        <f t="shared" si="2"/>
        <v>9666.666666666666</v>
      </c>
      <c r="AD20" s="18">
        <f>R20/F20*1000</f>
        <v>9666.666666666666</v>
      </c>
      <c r="AE20" s="18">
        <f>S20/G20*1000</f>
        <v>9333.333333333334</v>
      </c>
      <c r="AF20" s="18">
        <f>T20/H20*1000</f>
        <v>9333.333333333334</v>
      </c>
      <c r="AG20" s="18">
        <f>U20/I20*1000</f>
        <v>7666.666666666666</v>
      </c>
      <c r="AH20" s="18">
        <f>V20/J20*1000</f>
        <v>7666.666666666666</v>
      </c>
      <c r="AI20" s="18">
        <f>W20/K20*1000</f>
        <v>7666.666666666666</v>
      </c>
      <c r="AJ20" s="18">
        <f t="shared" si="0"/>
        <v>1210.5263157894738</v>
      </c>
      <c r="AK20" s="18">
        <f t="shared" si="0"/>
        <v>1210.5263157894738</v>
      </c>
    </row>
    <row r="21" spans="1:37" ht="22.5" customHeight="1">
      <c r="A21" s="12" t="s">
        <v>34</v>
      </c>
      <c r="B21" s="13"/>
      <c r="C21" s="13"/>
      <c r="D21" s="12"/>
      <c r="E21" s="13"/>
      <c r="F21" s="13"/>
      <c r="G21" s="13" t="s">
        <v>35</v>
      </c>
      <c r="H21" s="12">
        <v>0.6</v>
      </c>
      <c r="I21" s="15">
        <v>0.6</v>
      </c>
      <c r="J21" s="15">
        <v>0.6</v>
      </c>
      <c r="K21" s="15">
        <v>0.6</v>
      </c>
      <c r="L21" s="16">
        <v>0.1</v>
      </c>
      <c r="M21" s="16">
        <v>0.1</v>
      </c>
      <c r="N21" s="13"/>
      <c r="O21" s="13"/>
      <c r="P21" s="14"/>
      <c r="Q21" s="13"/>
      <c r="R21" s="13"/>
      <c r="S21" s="13" t="s">
        <v>35</v>
      </c>
      <c r="T21" s="13">
        <v>3.1</v>
      </c>
      <c r="U21" s="15">
        <v>3.1</v>
      </c>
      <c r="V21" s="15">
        <v>3.1</v>
      </c>
      <c r="W21" s="15">
        <v>3.1</v>
      </c>
      <c r="X21" s="17">
        <v>0.5</v>
      </c>
      <c r="Y21" s="17">
        <v>0.5</v>
      </c>
      <c r="Z21" s="18"/>
      <c r="AA21" s="18"/>
      <c r="AB21" s="18"/>
      <c r="AC21" s="18"/>
      <c r="AD21" s="18"/>
      <c r="AE21" s="18"/>
      <c r="AF21" s="18">
        <f>T21/H21*1000</f>
        <v>5166.666666666667</v>
      </c>
      <c r="AG21" s="18">
        <f>U21/I21*1000</f>
        <v>5166.666666666667</v>
      </c>
      <c r="AH21" s="18">
        <f>V21/J21*1000</f>
        <v>5166.666666666667</v>
      </c>
      <c r="AI21" s="18">
        <f>W21/K21*1000</f>
        <v>5166.666666666667</v>
      </c>
      <c r="AJ21" s="18">
        <f t="shared" si="0"/>
        <v>5000</v>
      </c>
      <c r="AK21" s="18">
        <f t="shared" si="0"/>
        <v>5000</v>
      </c>
    </row>
    <row r="22" spans="1:37" ht="22.5" customHeight="1">
      <c r="A22" s="12" t="s">
        <v>36</v>
      </c>
      <c r="B22" s="13">
        <v>19.7</v>
      </c>
      <c r="C22" s="13">
        <v>26.5</v>
      </c>
      <c r="D22" s="14">
        <v>27</v>
      </c>
      <c r="E22" s="13">
        <v>4.3</v>
      </c>
      <c r="F22" s="13">
        <v>28.1</v>
      </c>
      <c r="G22" s="13">
        <v>27.1</v>
      </c>
      <c r="H22" s="12">
        <v>23.6</v>
      </c>
      <c r="I22" s="15">
        <v>23.8</v>
      </c>
      <c r="J22" s="15">
        <v>23.9</v>
      </c>
      <c r="K22" s="15">
        <v>24</v>
      </c>
      <c r="L22" s="16">
        <v>24.7</v>
      </c>
      <c r="M22" s="16">
        <v>24.7</v>
      </c>
      <c r="N22" s="13">
        <v>38.5</v>
      </c>
      <c r="O22" s="13">
        <v>62.9</v>
      </c>
      <c r="P22" s="14">
        <v>64</v>
      </c>
      <c r="Q22" s="13">
        <v>91.5</v>
      </c>
      <c r="R22" s="13">
        <v>61.2</v>
      </c>
      <c r="S22" s="13">
        <v>65.8</v>
      </c>
      <c r="T22" s="13">
        <v>56</v>
      </c>
      <c r="U22" s="15">
        <v>56.4</v>
      </c>
      <c r="V22" s="15">
        <v>56.8</v>
      </c>
      <c r="W22" s="15">
        <v>57.1</v>
      </c>
      <c r="X22" s="17">
        <v>59.4</v>
      </c>
      <c r="Y22" s="17">
        <v>59.4</v>
      </c>
      <c r="Z22" s="18">
        <f aca="true" t="shared" si="3" ref="Z22:AE26">N22/B22*1000</f>
        <v>1954.3147208121827</v>
      </c>
      <c r="AA22" s="18">
        <f t="shared" si="3"/>
        <v>2373.5849056603774</v>
      </c>
      <c r="AB22" s="18">
        <f t="shared" si="3"/>
        <v>2370.3703703703704</v>
      </c>
      <c r="AC22" s="18">
        <f t="shared" si="3"/>
        <v>21279.069767441862</v>
      </c>
      <c r="AD22" s="18">
        <f t="shared" si="3"/>
        <v>2177.935943060498</v>
      </c>
      <c r="AE22" s="18">
        <f t="shared" si="3"/>
        <v>2428.0442804428044</v>
      </c>
      <c r="AF22" s="18">
        <f>T22/H22*1000</f>
        <v>2372.8813559322034</v>
      </c>
      <c r="AG22" s="18">
        <f>U22/I22*1000</f>
        <v>2369.747899159664</v>
      </c>
      <c r="AH22" s="18">
        <f>V22/J22*1000</f>
        <v>2376.5690376569037</v>
      </c>
      <c r="AI22" s="18">
        <f>W22/K22*1000</f>
        <v>2379.166666666667</v>
      </c>
      <c r="AJ22" s="18">
        <f>X22/L22*1000</f>
        <v>2404.8582995951415</v>
      </c>
      <c r="AK22" s="18">
        <f>Y22/M22*1000</f>
        <v>2404.8582995951415</v>
      </c>
    </row>
    <row r="23" spans="1:37" ht="22.5" customHeight="1">
      <c r="A23" s="12" t="s">
        <v>37</v>
      </c>
      <c r="B23" s="13">
        <v>0.2</v>
      </c>
      <c r="C23" s="13">
        <v>0.2</v>
      </c>
      <c r="D23" s="14">
        <v>0.2</v>
      </c>
      <c r="E23" s="13">
        <v>0.2</v>
      </c>
      <c r="F23" s="13">
        <v>0.2</v>
      </c>
      <c r="G23" s="13">
        <v>0.1</v>
      </c>
      <c r="H23" s="12">
        <v>0.1</v>
      </c>
      <c r="I23" s="15">
        <v>0.1</v>
      </c>
      <c r="J23" s="15">
        <v>0.1</v>
      </c>
      <c r="K23" s="15">
        <v>0.1</v>
      </c>
      <c r="L23" s="16">
        <v>0.1</v>
      </c>
      <c r="M23" s="16">
        <v>0.1</v>
      </c>
      <c r="N23" s="13">
        <v>0.8</v>
      </c>
      <c r="O23" s="13">
        <v>1.4</v>
      </c>
      <c r="P23" s="14">
        <v>0.3</v>
      </c>
      <c r="Q23" s="13">
        <v>0.7</v>
      </c>
      <c r="R23" s="13">
        <v>0.5</v>
      </c>
      <c r="S23" s="13">
        <v>0.5</v>
      </c>
      <c r="T23" s="13">
        <v>0.2</v>
      </c>
      <c r="U23" s="15">
        <v>0.4</v>
      </c>
      <c r="V23" s="15">
        <v>0.2</v>
      </c>
      <c r="W23" s="15">
        <v>0.2</v>
      </c>
      <c r="X23" s="17">
        <v>0.6</v>
      </c>
      <c r="Y23" s="17">
        <v>0.5</v>
      </c>
      <c r="Z23" s="18">
        <f t="shared" si="3"/>
        <v>4000</v>
      </c>
      <c r="AA23" s="18">
        <f t="shared" si="3"/>
        <v>6999.999999999999</v>
      </c>
      <c r="AB23" s="18">
        <f t="shared" si="3"/>
        <v>1499.9999999999998</v>
      </c>
      <c r="AC23" s="18">
        <f t="shared" si="3"/>
        <v>3499.9999999999995</v>
      </c>
      <c r="AD23" s="18">
        <f t="shared" si="3"/>
        <v>2500</v>
      </c>
      <c r="AE23" s="18">
        <f t="shared" si="3"/>
        <v>5000</v>
      </c>
      <c r="AF23" s="18">
        <f>T23/H23*1000</f>
        <v>2000</v>
      </c>
      <c r="AG23" s="18">
        <f>U23/I23*1000</f>
        <v>4000</v>
      </c>
      <c r="AH23" s="18">
        <f>V23/J23*1000</f>
        <v>2000</v>
      </c>
      <c r="AI23" s="18">
        <f>W23/K23*1000</f>
        <v>2000</v>
      </c>
      <c r="AJ23" s="18">
        <f>X23/L23*1000</f>
        <v>5999.999999999999</v>
      </c>
      <c r="AK23" s="18">
        <f>Y23/M23*1000</f>
        <v>5000</v>
      </c>
    </row>
    <row r="24" spans="1:37" ht="22.5" customHeight="1">
      <c r="A24" s="12" t="s">
        <v>38</v>
      </c>
      <c r="B24" s="13">
        <v>0.3</v>
      </c>
      <c r="C24" s="13">
        <v>0.4</v>
      </c>
      <c r="D24" s="12">
        <v>0.4</v>
      </c>
      <c r="E24" s="13">
        <v>0.4</v>
      </c>
      <c r="F24" s="13">
        <v>0.4</v>
      </c>
      <c r="G24" s="13">
        <v>0.4</v>
      </c>
      <c r="H24" s="12">
        <v>0.4</v>
      </c>
      <c r="I24" s="15">
        <v>0.5</v>
      </c>
      <c r="J24" s="15">
        <v>0.5</v>
      </c>
      <c r="K24" s="15">
        <v>0.5</v>
      </c>
      <c r="L24" s="16">
        <v>0.5</v>
      </c>
      <c r="M24" s="16">
        <v>0.8</v>
      </c>
      <c r="N24" s="13">
        <v>1</v>
      </c>
      <c r="O24" s="13">
        <v>1.2</v>
      </c>
      <c r="P24" s="14">
        <v>1.4</v>
      </c>
      <c r="Q24" s="13">
        <v>1.5</v>
      </c>
      <c r="R24" s="13">
        <v>1.2</v>
      </c>
      <c r="S24" s="13">
        <v>1.2</v>
      </c>
      <c r="T24" s="13">
        <v>1.2</v>
      </c>
      <c r="U24" s="15">
        <v>1.7</v>
      </c>
      <c r="V24" s="15">
        <v>1.7</v>
      </c>
      <c r="W24" s="15">
        <v>1.7</v>
      </c>
      <c r="X24" s="17">
        <v>1.7</v>
      </c>
      <c r="Y24" s="17">
        <v>2.6</v>
      </c>
      <c r="Z24" s="18">
        <f t="shared" si="3"/>
        <v>3333.3333333333335</v>
      </c>
      <c r="AA24" s="18">
        <f t="shared" si="3"/>
        <v>2999.9999999999995</v>
      </c>
      <c r="AB24" s="18">
        <f t="shared" si="3"/>
        <v>3499.9999999999995</v>
      </c>
      <c r="AC24" s="18">
        <f t="shared" si="3"/>
        <v>3750</v>
      </c>
      <c r="AD24" s="18">
        <f t="shared" si="3"/>
        <v>2999.9999999999995</v>
      </c>
      <c r="AE24" s="18">
        <f t="shared" si="3"/>
        <v>2999.9999999999995</v>
      </c>
      <c r="AF24" s="18">
        <f>T24/H24*1000</f>
        <v>2999.9999999999995</v>
      </c>
      <c r="AG24" s="18">
        <f>U24/I24*1000</f>
        <v>3400</v>
      </c>
      <c r="AH24" s="18">
        <f>V24/J24*1000</f>
        <v>3400</v>
      </c>
      <c r="AI24" s="18">
        <f>W24/K24*1000</f>
        <v>3400</v>
      </c>
      <c r="AJ24" s="18">
        <f>X24/L24*1000</f>
        <v>3400</v>
      </c>
      <c r="AK24" s="18">
        <f>Y24/M24*1000</f>
        <v>3250</v>
      </c>
    </row>
    <row r="25" spans="1:37" ht="22.5" customHeight="1">
      <c r="A25" s="12" t="s">
        <v>39</v>
      </c>
      <c r="B25" s="13">
        <v>16</v>
      </c>
      <c r="C25" s="13">
        <v>18.2</v>
      </c>
      <c r="D25" s="14">
        <v>24.8</v>
      </c>
      <c r="E25" s="13">
        <v>32.5</v>
      </c>
      <c r="F25" s="13">
        <v>33</v>
      </c>
      <c r="G25" s="13">
        <v>24</v>
      </c>
      <c r="H25" s="12">
        <v>17.3</v>
      </c>
      <c r="I25" s="15">
        <v>16.2</v>
      </c>
      <c r="J25" s="15">
        <v>21.6</v>
      </c>
      <c r="K25" s="15">
        <v>26</v>
      </c>
      <c r="L25" s="16">
        <v>30.5</v>
      </c>
      <c r="M25" s="16">
        <v>27.3</v>
      </c>
      <c r="N25" s="13">
        <v>92</v>
      </c>
      <c r="O25" s="13">
        <v>110.7</v>
      </c>
      <c r="P25" s="13">
        <v>126</v>
      </c>
      <c r="Q25" s="13">
        <v>167.4</v>
      </c>
      <c r="R25" s="13">
        <v>158.6</v>
      </c>
      <c r="S25" s="13">
        <v>118</v>
      </c>
      <c r="T25" s="13">
        <v>64.5</v>
      </c>
      <c r="U25" s="15">
        <v>67.3</v>
      </c>
      <c r="V25" s="15">
        <v>118.5</v>
      </c>
      <c r="W25" s="15">
        <v>143.4</v>
      </c>
      <c r="X25" s="17">
        <v>175.4</v>
      </c>
      <c r="Y25" s="17">
        <v>146</v>
      </c>
      <c r="Z25" s="18">
        <f t="shared" si="3"/>
        <v>5750</v>
      </c>
      <c r="AA25" s="18">
        <f t="shared" si="3"/>
        <v>6082.417582417583</v>
      </c>
      <c r="AB25" s="18">
        <f t="shared" si="3"/>
        <v>5080.645161290322</v>
      </c>
      <c r="AC25" s="18">
        <f t="shared" si="3"/>
        <v>5150.7692307692305</v>
      </c>
      <c r="AD25" s="18">
        <f t="shared" si="3"/>
        <v>4806.060606060606</v>
      </c>
      <c r="AE25" s="18">
        <f t="shared" si="3"/>
        <v>4916.666666666667</v>
      </c>
      <c r="AF25" s="18">
        <f>T25/H25*1000</f>
        <v>3728.323699421965</v>
      </c>
      <c r="AG25" s="18">
        <f>U25/I25*1000</f>
        <v>4154.3209876543215</v>
      </c>
      <c r="AH25" s="18">
        <f>V25/J25*1000</f>
        <v>5486.11111111111</v>
      </c>
      <c r="AI25" s="18">
        <f>W25/K25*1000</f>
        <v>5515.384615384615</v>
      </c>
      <c r="AJ25" s="18">
        <f>X25/L25*1000</f>
        <v>5750.819672131148</v>
      </c>
      <c r="AK25" s="18">
        <f>Y25/M25*1000</f>
        <v>5347.985347985347</v>
      </c>
    </row>
    <row r="26" spans="1:37" ht="22.5" customHeight="1">
      <c r="A26" s="12" t="s">
        <v>40</v>
      </c>
      <c r="B26" s="13">
        <v>1.4</v>
      </c>
      <c r="C26" s="13">
        <v>1.4</v>
      </c>
      <c r="D26" s="14">
        <v>1.5</v>
      </c>
      <c r="E26" s="13">
        <v>1.5</v>
      </c>
      <c r="F26" s="13">
        <v>1.4</v>
      </c>
      <c r="G26" s="13">
        <v>1.5</v>
      </c>
      <c r="H26" s="12">
        <v>1.5</v>
      </c>
      <c r="I26" s="15">
        <v>1.5</v>
      </c>
      <c r="J26" s="15">
        <v>1.5</v>
      </c>
      <c r="K26" s="15">
        <v>1.5</v>
      </c>
      <c r="L26" s="16">
        <v>1.5</v>
      </c>
      <c r="M26" s="16">
        <v>0.8</v>
      </c>
      <c r="N26" s="13">
        <v>2.8</v>
      </c>
      <c r="O26" s="13">
        <v>2.7</v>
      </c>
      <c r="P26" s="14">
        <v>2.8</v>
      </c>
      <c r="Q26" s="13">
        <v>2.8</v>
      </c>
      <c r="R26" s="13">
        <v>6.2</v>
      </c>
      <c r="S26" s="13">
        <v>6.6</v>
      </c>
      <c r="T26" s="13">
        <v>4.3</v>
      </c>
      <c r="U26" s="15">
        <v>4.3</v>
      </c>
      <c r="V26" s="15">
        <v>4.3</v>
      </c>
      <c r="W26" s="15">
        <v>4.3</v>
      </c>
      <c r="X26" s="17">
        <v>4.3</v>
      </c>
      <c r="Y26" s="17">
        <v>4</v>
      </c>
      <c r="Z26" s="18">
        <f t="shared" si="3"/>
        <v>2000</v>
      </c>
      <c r="AA26" s="18">
        <f t="shared" si="3"/>
        <v>1928.571428571429</v>
      </c>
      <c r="AB26" s="18">
        <f t="shared" si="3"/>
        <v>1866.6666666666665</v>
      </c>
      <c r="AC26" s="18">
        <f t="shared" si="3"/>
        <v>1866.6666666666665</v>
      </c>
      <c r="AD26" s="18">
        <f t="shared" si="3"/>
        <v>4428.571428571428</v>
      </c>
      <c r="AE26" s="18">
        <f t="shared" si="3"/>
        <v>4399.999999999999</v>
      </c>
      <c r="AF26" s="18">
        <f>T26/H26*1000</f>
        <v>2866.6666666666665</v>
      </c>
      <c r="AG26" s="18">
        <f>U26/I26*1000</f>
        <v>2866.6666666666665</v>
      </c>
      <c r="AH26" s="18">
        <f>V26/J26*1000</f>
        <v>2866.6666666666665</v>
      </c>
      <c r="AI26" s="18">
        <f>W26/K26*1000</f>
        <v>2866.6666666666665</v>
      </c>
      <c r="AJ26" s="18">
        <f>X26/L26*1000</f>
        <v>2866.6666666666665</v>
      </c>
      <c r="AK26" s="18">
        <f>Y26/M26*1000</f>
        <v>5000</v>
      </c>
    </row>
    <row r="27" spans="1:37" ht="22.5" customHeight="1">
      <c r="A27" s="12" t="s">
        <v>41</v>
      </c>
      <c r="B27" s="13">
        <v>0.4</v>
      </c>
      <c r="C27" s="13">
        <v>0.7</v>
      </c>
      <c r="D27" s="12">
        <v>0.8</v>
      </c>
      <c r="E27" s="13">
        <v>1</v>
      </c>
      <c r="F27" s="13">
        <v>1</v>
      </c>
      <c r="G27" s="13">
        <v>1.4</v>
      </c>
      <c r="H27" s="12">
        <v>1.1</v>
      </c>
      <c r="I27" s="15">
        <v>0.9</v>
      </c>
      <c r="J27" s="15">
        <v>1.4</v>
      </c>
      <c r="K27" s="15">
        <v>1</v>
      </c>
      <c r="L27" s="16">
        <v>2</v>
      </c>
      <c r="M27" s="16">
        <v>1</v>
      </c>
      <c r="N27" s="13">
        <v>1.7</v>
      </c>
      <c r="O27" s="13">
        <v>1.3</v>
      </c>
      <c r="P27" s="14">
        <v>1.6</v>
      </c>
      <c r="Q27" s="13">
        <v>2</v>
      </c>
      <c r="R27" s="13">
        <v>1.8</v>
      </c>
      <c r="S27" s="13">
        <v>2.5</v>
      </c>
      <c r="T27" s="13">
        <v>2</v>
      </c>
      <c r="U27" s="15">
        <v>1.6</v>
      </c>
      <c r="V27" s="15">
        <v>2.3</v>
      </c>
      <c r="W27" s="15">
        <v>4.4</v>
      </c>
      <c r="X27" s="17">
        <v>6</v>
      </c>
      <c r="Y27" s="17">
        <v>4</v>
      </c>
      <c r="Z27" s="18"/>
      <c r="AA27" s="18"/>
      <c r="AB27" s="18"/>
      <c r="AC27" s="18"/>
      <c r="AD27" s="18">
        <f>R27/F27*1000</f>
        <v>1800</v>
      </c>
      <c r="AE27" s="18">
        <f>S27/G27*1000</f>
        <v>1785.7142857142858</v>
      </c>
      <c r="AF27" s="18">
        <f>T27/H27*1000</f>
        <v>1818.181818181818</v>
      </c>
      <c r="AG27" s="18">
        <f>U27/I27*1000</f>
        <v>1777.7777777777778</v>
      </c>
      <c r="AH27" s="18">
        <f>V27/J27*1000</f>
        <v>1642.857142857143</v>
      </c>
      <c r="AI27" s="18">
        <f>W27/K27*1000</f>
        <v>4400</v>
      </c>
      <c r="AJ27" s="18">
        <f>X27/L27*1000</f>
        <v>3000</v>
      </c>
      <c r="AK27" s="18">
        <f>Y27/M27*1000</f>
        <v>4000</v>
      </c>
    </row>
    <row r="28" spans="1:37" ht="22.5" customHeight="1">
      <c r="A28" s="12" t="s">
        <v>42</v>
      </c>
      <c r="B28" s="13">
        <v>12.6</v>
      </c>
      <c r="C28" s="13">
        <v>12.5</v>
      </c>
      <c r="D28" s="12">
        <v>12.8</v>
      </c>
      <c r="E28" s="13">
        <v>13.3</v>
      </c>
      <c r="F28" s="13">
        <v>13.9</v>
      </c>
      <c r="G28" s="13">
        <v>12.8</v>
      </c>
      <c r="H28" s="12">
        <v>11.7</v>
      </c>
      <c r="I28" s="15">
        <v>12.6</v>
      </c>
      <c r="J28" s="15">
        <v>12.4</v>
      </c>
      <c r="K28" s="15">
        <v>11.8</v>
      </c>
      <c r="L28" s="16">
        <v>13.7</v>
      </c>
      <c r="M28" s="16">
        <v>14.9</v>
      </c>
      <c r="N28" s="13">
        <v>22.5</v>
      </c>
      <c r="O28" s="13">
        <v>23.6</v>
      </c>
      <c r="P28" s="13">
        <v>21.5</v>
      </c>
      <c r="Q28" s="13">
        <v>20</v>
      </c>
      <c r="R28" s="13">
        <v>22.4</v>
      </c>
      <c r="S28" s="13">
        <v>22</v>
      </c>
      <c r="T28" s="13">
        <v>21.3</v>
      </c>
      <c r="U28" s="15">
        <v>24.5</v>
      </c>
      <c r="V28" s="15">
        <v>24.5</v>
      </c>
      <c r="W28" s="15">
        <v>25</v>
      </c>
      <c r="X28" s="17">
        <v>30.1</v>
      </c>
      <c r="Y28" s="17">
        <v>34.6</v>
      </c>
      <c r="Z28" s="18">
        <f>N28/B28*1000</f>
        <v>1785.7142857142858</v>
      </c>
      <c r="AA28" s="18">
        <f>O28/C28*1000</f>
        <v>1888.0000000000002</v>
      </c>
      <c r="AB28" s="18">
        <f>P28/D28*1000</f>
        <v>1679.6875</v>
      </c>
      <c r="AC28" s="18">
        <f>Q28/E28*1000</f>
        <v>1503.7593984962405</v>
      </c>
      <c r="AD28" s="18">
        <f>R28/F28*1000</f>
        <v>1611.5107913669062</v>
      </c>
      <c r="AE28" s="18">
        <f>S28/G28*1000</f>
        <v>1718.75</v>
      </c>
      <c r="AF28" s="18">
        <f>T28/H28*1000</f>
        <v>1820.5128205128208</v>
      </c>
      <c r="AG28" s="18">
        <f>U28/I28*1000</f>
        <v>1944.4444444444443</v>
      </c>
      <c r="AH28" s="18">
        <f>V28/J28*1000</f>
        <v>1975.8064516129032</v>
      </c>
      <c r="AI28" s="18">
        <f>W28/K28*1000</f>
        <v>2118.6440677966098</v>
      </c>
      <c r="AJ28" s="18">
        <f>X28/L28*1000</f>
        <v>2197.080291970803</v>
      </c>
      <c r="AK28" s="18">
        <f>Y28/M28*1000</f>
        <v>2322.1476510067114</v>
      </c>
    </row>
    <row r="29" spans="1:37" ht="22.5" customHeight="1" thickBot="1">
      <c r="A29" s="20" t="s">
        <v>43</v>
      </c>
      <c r="B29" s="21"/>
      <c r="C29" s="21"/>
      <c r="D29" s="20"/>
      <c r="E29" s="21"/>
      <c r="F29" s="21" t="s">
        <v>44</v>
      </c>
      <c r="G29" s="21" t="s">
        <v>35</v>
      </c>
      <c r="H29" s="21">
        <v>0</v>
      </c>
      <c r="I29" s="22">
        <v>0.1</v>
      </c>
      <c r="J29" s="22">
        <v>0.1</v>
      </c>
      <c r="K29" s="22">
        <v>0.1</v>
      </c>
      <c r="L29" s="23">
        <v>0.1</v>
      </c>
      <c r="M29" s="23">
        <v>0.1</v>
      </c>
      <c r="N29" s="21"/>
      <c r="O29" s="21"/>
      <c r="P29" s="21"/>
      <c r="Q29" s="21"/>
      <c r="R29" s="21"/>
      <c r="S29" s="21" t="s">
        <v>35</v>
      </c>
      <c r="T29" s="21">
        <v>0.2</v>
      </c>
      <c r="U29" s="22">
        <v>0.2</v>
      </c>
      <c r="V29" s="22">
        <v>0.7</v>
      </c>
      <c r="W29" s="22">
        <v>0.7</v>
      </c>
      <c r="X29" s="24">
        <v>0.5</v>
      </c>
      <c r="Y29" s="24">
        <v>0.5</v>
      </c>
      <c r="Z29" s="25"/>
      <c r="AA29" s="25"/>
      <c r="AB29" s="25"/>
      <c r="AC29" s="25"/>
      <c r="AD29" s="25"/>
      <c r="AE29" s="25"/>
      <c r="AF29" s="25"/>
      <c r="AG29" s="18">
        <f>U29/I29*1000</f>
        <v>2000</v>
      </c>
      <c r="AH29" s="18">
        <f>V29/J29*1000</f>
        <v>6999.999999999999</v>
      </c>
      <c r="AI29" s="18">
        <f>W29/K29*1000</f>
        <v>6999.999999999999</v>
      </c>
      <c r="AJ29" s="25">
        <f>X29/L29*1000</f>
        <v>5000</v>
      </c>
      <c r="AK29" s="25">
        <f>Y29/M29*1000</f>
        <v>5000</v>
      </c>
    </row>
    <row r="30" spans="1:37" ht="22.5" customHeight="1" thickBot="1">
      <c r="A30" s="26" t="s">
        <v>45</v>
      </c>
      <c r="B30" s="27">
        <f aca="true" t="shared" si="4" ref="B30:I30">SUM(B6:B29)</f>
        <v>135.20000000000005</v>
      </c>
      <c r="C30" s="27">
        <f t="shared" si="4"/>
        <v>139.70000000000002</v>
      </c>
      <c r="D30" s="27">
        <f t="shared" si="4"/>
        <v>160.70000000000005</v>
      </c>
      <c r="E30" s="27">
        <f t="shared" si="4"/>
        <v>141.2</v>
      </c>
      <c r="F30" s="27">
        <f t="shared" si="4"/>
        <v>191.7</v>
      </c>
      <c r="G30" s="27">
        <f t="shared" si="4"/>
        <v>167.1</v>
      </c>
      <c r="H30" s="27">
        <f t="shared" si="4"/>
        <v>150.09999999999997</v>
      </c>
      <c r="I30" s="28">
        <f t="shared" si="4"/>
        <v>150.09999999999997</v>
      </c>
      <c r="J30" s="28">
        <f aca="true" t="shared" si="5" ref="J30:AF30">SUM(J6:J29)</f>
        <v>158.69999999999996</v>
      </c>
      <c r="K30" s="28">
        <f t="shared" si="5"/>
        <v>172</v>
      </c>
      <c r="L30" s="29">
        <f>SUM(L6:L29)</f>
        <v>178.48999999999998</v>
      </c>
      <c r="M30" s="29">
        <f>SUM(M6:M29)</f>
        <v>175.28000000000003</v>
      </c>
      <c r="N30" s="27">
        <f t="shared" si="5"/>
        <v>528.9</v>
      </c>
      <c r="O30" s="27">
        <f t="shared" si="5"/>
        <v>549.2</v>
      </c>
      <c r="P30" s="27">
        <f t="shared" si="5"/>
        <v>597.9</v>
      </c>
      <c r="Q30" s="27">
        <f t="shared" si="5"/>
        <v>668.4999999999999</v>
      </c>
      <c r="R30" s="27">
        <f t="shared" si="5"/>
        <v>714.3000000000001</v>
      </c>
      <c r="S30" s="27">
        <f t="shared" si="5"/>
        <v>562.8000000000001</v>
      </c>
      <c r="T30" s="27">
        <f t="shared" si="5"/>
        <v>522.2</v>
      </c>
      <c r="U30" s="28">
        <f t="shared" si="5"/>
        <v>564.9</v>
      </c>
      <c r="V30" s="28">
        <f t="shared" si="5"/>
        <v>718.1000000000001</v>
      </c>
      <c r="W30" s="28">
        <f t="shared" si="5"/>
        <v>851.7000000000002</v>
      </c>
      <c r="X30" s="29">
        <f>SUM(X6:X29)</f>
        <v>786.7500000000001</v>
      </c>
      <c r="Y30" s="29">
        <f>SUM(Y6:Y29)</f>
        <v>794.4</v>
      </c>
      <c r="Z30" s="27">
        <f t="shared" si="5"/>
        <v>78731.02347988937</v>
      </c>
      <c r="AA30" s="27">
        <f t="shared" si="5"/>
        <v>74792.04415137938</v>
      </c>
      <c r="AB30" s="27">
        <f t="shared" si="5"/>
        <v>62348.34286775847</v>
      </c>
      <c r="AC30" s="27">
        <f t="shared" si="5"/>
        <v>93031.5026068638</v>
      </c>
      <c r="AD30" s="27">
        <f t="shared" si="5"/>
        <v>59572.8312693902</v>
      </c>
      <c r="AE30" s="27">
        <f t="shared" si="5"/>
        <v>84157.67501994035</v>
      </c>
      <c r="AF30" s="27">
        <f t="shared" si="5"/>
        <v>88884.28428114127</v>
      </c>
      <c r="AG30" s="30">
        <f>U30/I30*1000</f>
        <v>3763.4910059960034</v>
      </c>
      <c r="AH30" s="30">
        <f>V30/J30*1000</f>
        <v>4524.889729048521</v>
      </c>
      <c r="AI30" s="30">
        <f>W30/K30*1000</f>
        <v>4951.744186046512</v>
      </c>
      <c r="AJ30" s="30">
        <f>X30/L30*1000</f>
        <v>4407.809961342373</v>
      </c>
      <c r="AK30" s="30">
        <f>Y30/M30*1000</f>
        <v>4532.17708808763</v>
      </c>
    </row>
    <row r="31" spans="8:37" ht="15">
      <c r="H31" s="31"/>
      <c r="I31" s="31"/>
      <c r="J31" s="31"/>
      <c r="K31" s="31"/>
      <c r="L31" s="31"/>
      <c r="M31" s="31"/>
      <c r="N31" s="31"/>
      <c r="O31" s="31"/>
      <c r="W31" s="31"/>
      <c r="X31" s="31"/>
      <c r="Y31" s="31"/>
      <c r="AI31" s="31"/>
      <c r="AJ31" s="31"/>
      <c r="AK31" s="31"/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 verticalCentered="1"/>
  <pageMargins left="0.75" right="0" top="0.25" bottom="0.25" header="0.5" footer="0.5"/>
  <pageSetup horizontalDpi="300" verticalDpi="300" orientation="landscape" paperSize="9" scale="80" r:id="rId1"/>
  <colBreaks count="2" manualBreakCount="2">
    <brk id="13" max="29" man="1"/>
    <brk id="2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2009-11-10T06:33:02Z</dcterms:created>
  <dcterms:modified xsi:type="dcterms:W3CDTF">2009-11-10T06:33:27Z</dcterms:modified>
  <cp:category/>
  <cp:version/>
  <cp:contentType/>
  <cp:contentStatus/>
</cp:coreProperties>
</file>