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lack pepp" sheetId="1" r:id="rId1"/>
  </sheets>
  <externalReferences>
    <externalReference r:id="rId4"/>
  </externalReferences>
  <definedNames>
    <definedName name="_xlnm.Print_Area" localSheetId="0">'black pepp'!$A$1:$AK$12</definedName>
    <definedName name="_xlnm.Print_Titles" localSheetId="0">'black pepp'!$A:$A</definedName>
  </definedNames>
  <calcPr fullCalcOnLoad="1"/>
</workbook>
</file>

<file path=xl/sharedStrings.xml><?xml version="1.0" encoding="utf-8"?>
<sst xmlns="http://schemas.openxmlformats.org/spreadsheetml/2006/main" count="52" uniqueCount="27">
  <si>
    <r>
      <t xml:space="preserve">Estimates of Area of </t>
    </r>
    <r>
      <rPr>
        <b/>
        <sz val="12"/>
        <rFont val="Arial"/>
        <family val="2"/>
      </rPr>
      <t>Black Pepper</t>
    </r>
  </si>
  <si>
    <r>
      <t xml:space="preserve">Estimates of Production of </t>
    </r>
    <r>
      <rPr>
        <b/>
        <sz val="12"/>
        <rFont val="Arial"/>
        <family val="2"/>
      </rPr>
      <t>Black Pepper</t>
    </r>
  </si>
  <si>
    <r>
      <t xml:space="preserve">Estimates of Yield of </t>
    </r>
    <r>
      <rPr>
        <b/>
        <sz val="12"/>
        <rFont val="Arial"/>
        <family val="2"/>
      </rPr>
      <t>Black Pepper</t>
    </r>
  </si>
  <si>
    <t>State/ UT</t>
  </si>
  <si>
    <t>Area  ( '000 Hectares)</t>
  </si>
  <si>
    <t>Production ( '000 Tonnes)</t>
  </si>
  <si>
    <t>Yield (Kg./Hectare)</t>
  </si>
  <si>
    <t>1996-97</t>
  </si>
  <si>
    <t>1997-98</t>
  </si>
  <si>
    <t>1998-99</t>
  </si>
  <si>
    <t>1999-2000</t>
  </si>
  <si>
    <t xml:space="preserve">2000-01      </t>
  </si>
  <si>
    <t xml:space="preserve">2001-02         </t>
  </si>
  <si>
    <t xml:space="preserve">2002-03  </t>
  </si>
  <si>
    <t>2003-04</t>
  </si>
  <si>
    <t>2004-05</t>
  </si>
  <si>
    <t>2005-06</t>
  </si>
  <si>
    <t>2006-07</t>
  </si>
  <si>
    <t>2007-08</t>
  </si>
  <si>
    <t>Goa</t>
  </si>
  <si>
    <t>Karnataka</t>
  </si>
  <si>
    <t>Kerala</t>
  </si>
  <si>
    <t>Meghalaya</t>
  </si>
  <si>
    <t>NR</t>
  </si>
  <si>
    <t>Tamil Nadu</t>
  </si>
  <si>
    <t>A &amp; N Islands</t>
  </si>
  <si>
    <t>All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</si>
</sst>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horizontal="right" vertical="center"/>
    </xf>
    <xf numFmtId="2" fontId="18" fillId="0" borderId="10" xfId="0" applyNumberFormat="1" applyFont="1" applyBorder="1" applyAlignment="1" applyProtection="1">
      <alignment horizontal="right" vertical="center"/>
      <protection/>
    </xf>
    <xf numFmtId="164" fontId="18" fillId="0" borderId="10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 applyProtection="1">
      <alignment horizontal="right" vertical="center"/>
      <protection/>
    </xf>
    <xf numFmtId="1" fontId="18" fillId="0" borderId="1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2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vertical="center"/>
    </xf>
    <xf numFmtId="164" fontId="18" fillId="0" borderId="11" xfId="0" applyNumberFormat="1" applyFont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Other%20Projects\Eands\NIC%20(Removed%20formulas)\Minor%20Crops\minor%20c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amom"/>
      <sheetName val="ginger"/>
      <sheetName val="garlic"/>
      <sheetName val="Chillies"/>
      <sheetName val="tapioca"/>
      <sheetName val="black pepp"/>
      <sheetName val="coriander"/>
      <sheetName val="guarseed"/>
      <sheetName val="Turmeric"/>
      <sheetName val="sweet potato"/>
      <sheetName val="arecanut"/>
      <sheetName val="tobacco"/>
      <sheetName val="banana"/>
      <sheetName val="coconut"/>
      <sheetName val="sanhemp"/>
      <sheetName val="potato"/>
      <sheetName val="O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1"/>
    </sheetView>
  </sheetViews>
  <sheetFormatPr defaultColWidth="9.140625" defaultRowHeight="12.75"/>
  <cols>
    <col min="1" max="1" width="20.421875" style="2" customWidth="1"/>
    <col min="2" max="4" width="9.7109375" style="2" customWidth="1"/>
    <col min="5" max="5" width="11.57421875" style="2" customWidth="1"/>
    <col min="6" max="16" width="9.7109375" style="2" customWidth="1"/>
    <col min="17" max="17" width="11.140625" style="2" customWidth="1"/>
    <col min="18" max="28" width="9.7109375" style="2" customWidth="1"/>
    <col min="29" max="29" width="13.00390625" style="2" customWidth="1"/>
    <col min="30" max="37" width="9.7109375" style="2" customWidth="1"/>
    <col min="38" max="16384" width="9.140625" style="2" customWidth="1"/>
  </cols>
  <sheetData>
    <row r="1" spans="1:3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ht="17.25" customHeight="1"/>
    <row r="3" spans="1:37" ht="17.25" customHeight="1">
      <c r="A3" s="3" t="s">
        <v>3</v>
      </c>
      <c r="B3" s="3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6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30" customHeight="1">
      <c r="A4" s="3"/>
      <c r="B4" s="4" t="s">
        <v>7</v>
      </c>
      <c r="C4" s="4" t="s">
        <v>8</v>
      </c>
      <c r="D4" s="4" t="s">
        <v>9</v>
      </c>
      <c r="E4" s="4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4" t="s">
        <v>7</v>
      </c>
      <c r="O4" s="4" t="s">
        <v>8</v>
      </c>
      <c r="P4" s="4" t="s">
        <v>9</v>
      </c>
      <c r="Q4" s="4" t="s">
        <v>10</v>
      </c>
      <c r="R4" s="5" t="s">
        <v>11</v>
      </c>
      <c r="S4" s="5" t="s">
        <v>12</v>
      </c>
      <c r="T4" s="5" t="s">
        <v>13</v>
      </c>
      <c r="U4" s="5" t="s">
        <v>14</v>
      </c>
      <c r="V4" s="5" t="s">
        <v>15</v>
      </c>
      <c r="W4" s="5" t="s">
        <v>16</v>
      </c>
      <c r="X4" s="5" t="s">
        <v>17</v>
      </c>
      <c r="Y4" s="5" t="s">
        <v>18</v>
      </c>
      <c r="Z4" s="4" t="s">
        <v>7</v>
      </c>
      <c r="AA4" s="4" t="s">
        <v>8</v>
      </c>
      <c r="AB4" s="4" t="s">
        <v>9</v>
      </c>
      <c r="AC4" s="6" t="s">
        <v>10</v>
      </c>
      <c r="AD4" s="5" t="s">
        <v>11</v>
      </c>
      <c r="AE4" s="5" t="s">
        <v>12</v>
      </c>
      <c r="AF4" s="5" t="s">
        <v>13</v>
      </c>
      <c r="AG4" s="5" t="s">
        <v>14</v>
      </c>
      <c r="AH4" s="5" t="s">
        <v>15</v>
      </c>
      <c r="AI4" s="5" t="s">
        <v>16</v>
      </c>
      <c r="AJ4" s="5" t="s">
        <v>17</v>
      </c>
      <c r="AK4" s="5" t="s">
        <v>18</v>
      </c>
    </row>
    <row r="5" spans="1:37" s="7" customFormat="1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4">
        <v>2</v>
      </c>
      <c r="O5" s="4">
        <v>3</v>
      </c>
      <c r="P5" s="4">
        <v>4</v>
      </c>
      <c r="Q5" s="4">
        <v>5</v>
      </c>
      <c r="R5" s="4">
        <v>6</v>
      </c>
      <c r="S5" s="4">
        <v>7</v>
      </c>
      <c r="T5" s="4">
        <v>8</v>
      </c>
      <c r="U5" s="4">
        <v>7</v>
      </c>
      <c r="V5" s="4">
        <v>8</v>
      </c>
      <c r="W5" s="4">
        <v>9</v>
      </c>
      <c r="X5" s="4">
        <v>10</v>
      </c>
      <c r="Y5" s="4">
        <v>11</v>
      </c>
      <c r="Z5" s="4">
        <v>2</v>
      </c>
      <c r="AA5" s="4">
        <v>3</v>
      </c>
      <c r="AB5" s="4">
        <v>4</v>
      </c>
      <c r="AC5" s="4">
        <v>5</v>
      </c>
      <c r="AD5" s="4">
        <v>6</v>
      </c>
      <c r="AE5" s="4">
        <v>7</v>
      </c>
      <c r="AF5" s="4">
        <v>8</v>
      </c>
      <c r="AG5" s="4">
        <v>12</v>
      </c>
      <c r="AH5" s="4">
        <v>13</v>
      </c>
      <c r="AI5" s="4">
        <v>14</v>
      </c>
      <c r="AJ5" s="4">
        <v>15</v>
      </c>
      <c r="AK5" s="4">
        <v>16</v>
      </c>
    </row>
    <row r="6" spans="1:37" ht="37.5" customHeight="1">
      <c r="A6" s="8" t="s">
        <v>19</v>
      </c>
      <c r="B6" s="9"/>
      <c r="C6" s="9"/>
      <c r="D6" s="10"/>
      <c r="E6" s="9"/>
      <c r="F6" s="9"/>
      <c r="G6" s="9">
        <v>0.57</v>
      </c>
      <c r="H6" s="9">
        <v>0.58</v>
      </c>
      <c r="I6" s="9">
        <v>0.59</v>
      </c>
      <c r="J6" s="9">
        <v>0.59</v>
      </c>
      <c r="K6" s="9">
        <v>0.63</v>
      </c>
      <c r="L6" s="9">
        <v>0.65</v>
      </c>
      <c r="M6" s="9">
        <v>0.7</v>
      </c>
      <c r="N6" s="11"/>
      <c r="O6" s="11"/>
      <c r="P6" s="12"/>
      <c r="Q6" s="11"/>
      <c r="R6" s="11"/>
      <c r="S6" s="11">
        <v>0.1</v>
      </c>
      <c r="T6" s="11">
        <v>0.1</v>
      </c>
      <c r="U6" s="9">
        <v>0.1</v>
      </c>
      <c r="V6" s="9">
        <v>0.1</v>
      </c>
      <c r="W6" s="9">
        <v>0.14</v>
      </c>
      <c r="X6" s="9">
        <v>0.17</v>
      </c>
      <c r="Y6" s="9">
        <v>0.2</v>
      </c>
      <c r="Z6" s="13"/>
      <c r="AA6" s="13"/>
      <c r="AB6" s="13"/>
      <c r="AC6" s="13"/>
      <c r="AD6" s="13"/>
      <c r="AE6" s="13">
        <f>S6/G6*1000</f>
        <v>175.43859649122808</v>
      </c>
      <c r="AF6" s="13">
        <f>T6/H6*1000</f>
        <v>172.41379310344828</v>
      </c>
      <c r="AG6" s="13">
        <f>U6/I6*1000</f>
        <v>169.49152542372883</v>
      </c>
      <c r="AH6" s="13">
        <f>V6/J6*1000</f>
        <v>169.49152542372883</v>
      </c>
      <c r="AI6" s="13">
        <f>W6/K6*1000</f>
        <v>222.22222222222223</v>
      </c>
      <c r="AJ6" s="13">
        <f>X6/L6*1000</f>
        <v>261.53846153846155</v>
      </c>
      <c r="AK6" s="13">
        <f>Y6/M6*1000</f>
        <v>285.7142857142858</v>
      </c>
    </row>
    <row r="7" spans="1:37" ht="37.5" customHeight="1">
      <c r="A7" s="8" t="s">
        <v>20</v>
      </c>
      <c r="B7" s="9">
        <v>3.82</v>
      </c>
      <c r="C7" s="9">
        <v>3.83</v>
      </c>
      <c r="D7" s="10">
        <v>4.39</v>
      </c>
      <c r="E7" s="9">
        <v>6.85</v>
      </c>
      <c r="F7" s="9">
        <v>7.25</v>
      </c>
      <c r="G7" s="9">
        <v>9.7</v>
      </c>
      <c r="H7" s="9">
        <v>10.41</v>
      </c>
      <c r="I7" s="9">
        <v>10.69</v>
      </c>
      <c r="J7" s="9">
        <v>13.07</v>
      </c>
      <c r="K7" s="9">
        <v>14.8</v>
      </c>
      <c r="L7" s="9">
        <v>14</v>
      </c>
      <c r="M7" s="9">
        <v>16</v>
      </c>
      <c r="N7" s="11">
        <v>0.93</v>
      </c>
      <c r="O7" s="11">
        <v>0.92</v>
      </c>
      <c r="P7" s="12">
        <v>10.34</v>
      </c>
      <c r="Q7" s="11">
        <v>1.65</v>
      </c>
      <c r="R7" s="11">
        <v>1.76</v>
      </c>
      <c r="S7" s="11">
        <v>2.22</v>
      </c>
      <c r="T7" s="11">
        <v>2.32</v>
      </c>
      <c r="U7" s="9">
        <v>2.36</v>
      </c>
      <c r="V7" s="9">
        <v>2.84</v>
      </c>
      <c r="W7" s="9">
        <v>3.24</v>
      </c>
      <c r="X7" s="9">
        <v>3</v>
      </c>
      <c r="Y7" s="9">
        <v>3.6</v>
      </c>
      <c r="Z7" s="13">
        <f aca="true" t="shared" si="0" ref="Z7:AI9">N7/B7*1000</f>
        <v>243.45549738219898</v>
      </c>
      <c r="AA7" s="13">
        <f t="shared" si="0"/>
        <v>240.2088772845953</v>
      </c>
      <c r="AB7" s="13">
        <f t="shared" si="0"/>
        <v>2355.353075170843</v>
      </c>
      <c r="AC7" s="13">
        <f t="shared" si="0"/>
        <v>240.87591240875915</v>
      </c>
      <c r="AD7" s="13">
        <f t="shared" si="0"/>
        <v>242.75862068965517</v>
      </c>
      <c r="AE7" s="13">
        <f t="shared" si="0"/>
        <v>228.86597938144334</v>
      </c>
      <c r="AF7" s="13">
        <f t="shared" si="0"/>
        <v>222.86263208453408</v>
      </c>
      <c r="AG7" s="13">
        <f t="shared" si="0"/>
        <v>220.7670720299345</v>
      </c>
      <c r="AH7" s="13">
        <f t="shared" si="0"/>
        <v>217.29150726855391</v>
      </c>
      <c r="AI7" s="13">
        <f t="shared" si="0"/>
        <v>218.91891891891893</v>
      </c>
      <c r="AJ7" s="13">
        <f>X7/L7*1000</f>
        <v>214.28571428571428</v>
      </c>
      <c r="AK7" s="13">
        <f>Y7/M7*1000</f>
        <v>225</v>
      </c>
    </row>
    <row r="8" spans="1:37" ht="37.5" customHeight="1">
      <c r="A8" s="8" t="s">
        <v>21</v>
      </c>
      <c r="B8" s="9">
        <v>172.6</v>
      </c>
      <c r="C8" s="9">
        <v>173.86</v>
      </c>
      <c r="D8" s="10">
        <v>230.89</v>
      </c>
      <c r="E8" s="9">
        <v>184.37</v>
      </c>
      <c r="F8" s="9">
        <v>202.13</v>
      </c>
      <c r="G8" s="9">
        <v>203.96</v>
      </c>
      <c r="H8" s="9">
        <v>208.61</v>
      </c>
      <c r="I8" s="9">
        <v>216.4</v>
      </c>
      <c r="J8" s="9">
        <v>208.98</v>
      </c>
      <c r="K8" s="9">
        <v>238</v>
      </c>
      <c r="L8" s="9">
        <v>226.1</v>
      </c>
      <c r="M8" s="9">
        <v>175.7</v>
      </c>
      <c r="N8" s="11">
        <v>53.77</v>
      </c>
      <c r="O8" s="11">
        <v>55.52</v>
      </c>
      <c r="P8" s="11">
        <v>64.34</v>
      </c>
      <c r="Q8" s="11">
        <v>56.43</v>
      </c>
      <c r="R8" s="11">
        <v>60.93</v>
      </c>
      <c r="S8" s="11">
        <v>58.24</v>
      </c>
      <c r="T8" s="11">
        <v>67.36</v>
      </c>
      <c r="U8" s="9">
        <v>69.02</v>
      </c>
      <c r="V8" s="9">
        <v>68.36</v>
      </c>
      <c r="W8" s="9">
        <v>87.61</v>
      </c>
      <c r="X8" s="9">
        <v>64.26</v>
      </c>
      <c r="Y8" s="9">
        <v>42</v>
      </c>
      <c r="Z8" s="13"/>
      <c r="AA8" s="13">
        <f t="shared" si="0"/>
        <v>319.33739790636145</v>
      </c>
      <c r="AB8" s="13">
        <f t="shared" si="0"/>
        <v>278.6608341634545</v>
      </c>
      <c r="AC8" s="13">
        <f t="shared" si="0"/>
        <v>306.06931713402395</v>
      </c>
      <c r="AD8" s="13">
        <f t="shared" si="0"/>
        <v>301.43966754069163</v>
      </c>
      <c r="AE8" s="13">
        <f t="shared" si="0"/>
        <v>285.5461855265738</v>
      </c>
      <c r="AF8" s="13">
        <f t="shared" si="0"/>
        <v>322.89918987584485</v>
      </c>
      <c r="AG8" s="13">
        <f t="shared" si="0"/>
        <v>318.94639556377075</v>
      </c>
      <c r="AH8" s="13">
        <f t="shared" si="0"/>
        <v>327.1126423581204</v>
      </c>
      <c r="AI8" s="13">
        <f t="shared" si="0"/>
        <v>368.109243697479</v>
      </c>
      <c r="AJ8" s="13">
        <f>X8/L8*1000</f>
        <v>284.21052631578954</v>
      </c>
      <c r="AK8" s="13">
        <f>Y8/M8*1000</f>
        <v>239.04382470119523</v>
      </c>
    </row>
    <row r="9" spans="1:37" ht="37.5" customHeight="1">
      <c r="A9" s="8" t="s">
        <v>22</v>
      </c>
      <c r="B9" s="9"/>
      <c r="C9" s="9"/>
      <c r="D9" s="10"/>
      <c r="E9" s="9"/>
      <c r="F9" s="9"/>
      <c r="G9" s="9"/>
      <c r="H9" s="9" t="s">
        <v>23</v>
      </c>
      <c r="I9" s="9">
        <v>0.9</v>
      </c>
      <c r="J9" s="9">
        <v>0.9</v>
      </c>
      <c r="K9" s="9">
        <v>0.9</v>
      </c>
      <c r="L9" s="9">
        <v>0.9</v>
      </c>
      <c r="M9" s="9">
        <v>0.9</v>
      </c>
      <c r="N9" s="11"/>
      <c r="O9" s="11"/>
      <c r="P9" s="11"/>
      <c r="Q9" s="11"/>
      <c r="R9" s="11"/>
      <c r="S9" s="11"/>
      <c r="T9" s="11" t="s">
        <v>23</v>
      </c>
      <c r="U9" s="9">
        <v>0.68</v>
      </c>
      <c r="V9" s="9">
        <v>0.68</v>
      </c>
      <c r="W9" s="9">
        <v>0.68</v>
      </c>
      <c r="X9" s="9">
        <v>0.7</v>
      </c>
      <c r="Y9" s="9">
        <v>0.56</v>
      </c>
      <c r="Z9" s="13"/>
      <c r="AA9" s="13"/>
      <c r="AB9" s="13"/>
      <c r="AC9" s="13"/>
      <c r="AD9" s="13"/>
      <c r="AE9" s="13"/>
      <c r="AF9" s="13"/>
      <c r="AG9" s="13"/>
      <c r="AH9" s="13"/>
      <c r="AI9" s="13">
        <f t="shared" si="0"/>
        <v>755.5555555555555</v>
      </c>
      <c r="AJ9" s="13">
        <f>X9/L9*1000</f>
        <v>777.7777777777777</v>
      </c>
      <c r="AK9" s="13">
        <f>Y9/M9*1000</f>
        <v>622.2222222222223</v>
      </c>
    </row>
    <row r="10" spans="1:37" ht="37.5" customHeight="1">
      <c r="A10" s="8" t="s">
        <v>24</v>
      </c>
      <c r="B10" s="9">
        <v>3.4</v>
      </c>
      <c r="C10" s="9">
        <v>3.4</v>
      </c>
      <c r="D10" s="10">
        <v>4.1</v>
      </c>
      <c r="E10" s="9">
        <v>3.97</v>
      </c>
      <c r="F10" s="9">
        <v>4.05</v>
      </c>
      <c r="G10" s="9">
        <v>4.69</v>
      </c>
      <c r="H10" s="9">
        <v>4.33</v>
      </c>
      <c r="I10" s="9">
        <v>4.2</v>
      </c>
      <c r="J10" s="9">
        <v>4.12</v>
      </c>
      <c r="K10" s="9">
        <v>5.23</v>
      </c>
      <c r="L10" s="9">
        <v>3.7</v>
      </c>
      <c r="M10" s="9">
        <v>3.1</v>
      </c>
      <c r="N10" s="11">
        <v>0.8</v>
      </c>
      <c r="O10" s="11">
        <v>0.8</v>
      </c>
      <c r="P10" s="12">
        <v>0.9</v>
      </c>
      <c r="Q10" s="11">
        <v>0.86</v>
      </c>
      <c r="R10" s="11">
        <v>0.89</v>
      </c>
      <c r="S10" s="11">
        <v>1.01</v>
      </c>
      <c r="T10" s="11">
        <v>0.95</v>
      </c>
      <c r="U10" s="9">
        <v>0.9</v>
      </c>
      <c r="V10" s="9">
        <v>0.91</v>
      </c>
      <c r="W10" s="9">
        <v>1.14</v>
      </c>
      <c r="X10" s="9">
        <v>0.84</v>
      </c>
      <c r="Y10" s="9">
        <v>0.7</v>
      </c>
      <c r="Z10" s="13"/>
      <c r="AA10" s="13"/>
      <c r="AB10" s="13"/>
      <c r="AC10" s="13"/>
      <c r="AD10" s="13">
        <f aca="true" t="shared" si="1" ref="AD10:AF12">R10/F10*1000</f>
        <v>219.75308641975312</v>
      </c>
      <c r="AE10" s="13">
        <f t="shared" si="1"/>
        <v>215.35181236673773</v>
      </c>
      <c r="AF10" s="13">
        <f t="shared" si="1"/>
        <v>219.39953810623555</v>
      </c>
      <c r="AG10" s="13"/>
      <c r="AH10" s="13"/>
      <c r="AI10" s="13">
        <f>W10/K10*1000</f>
        <v>217.97323135755252</v>
      </c>
      <c r="AJ10" s="13">
        <f>X10/L10*1000</f>
        <v>227.027027027027</v>
      </c>
      <c r="AK10" s="13">
        <f>Y10/M10*1000</f>
        <v>225.8064516129032</v>
      </c>
    </row>
    <row r="11" spans="1:37" ht="37.5" customHeight="1" thickBot="1">
      <c r="A11" s="8" t="s">
        <v>25</v>
      </c>
      <c r="B11" s="9">
        <v>0.43</v>
      </c>
      <c r="C11" s="9">
        <v>0.43</v>
      </c>
      <c r="D11" s="10">
        <v>0.43</v>
      </c>
      <c r="E11" s="9">
        <v>0.43</v>
      </c>
      <c r="F11" s="9">
        <v>0.43</v>
      </c>
      <c r="G11" s="9">
        <v>0.45</v>
      </c>
      <c r="H11" s="9">
        <v>0.45</v>
      </c>
      <c r="I11" s="9">
        <v>0.57</v>
      </c>
      <c r="J11" s="9">
        <v>0.66</v>
      </c>
      <c r="K11" s="9">
        <v>0.66</v>
      </c>
      <c r="L11" s="9">
        <v>0.61</v>
      </c>
      <c r="M11" s="9">
        <v>0.6</v>
      </c>
      <c r="N11" s="11">
        <v>0.08</v>
      </c>
      <c r="O11" s="11">
        <v>0.08</v>
      </c>
      <c r="P11" s="12">
        <v>0.08</v>
      </c>
      <c r="Q11" s="11">
        <v>0.07</v>
      </c>
      <c r="R11" s="11">
        <v>0.08</v>
      </c>
      <c r="S11" s="11">
        <v>0.86</v>
      </c>
      <c r="T11" s="11">
        <v>0.96</v>
      </c>
      <c r="U11" s="9">
        <v>0.12</v>
      </c>
      <c r="V11" s="9">
        <v>0.12</v>
      </c>
      <c r="W11" s="9">
        <v>0.12</v>
      </c>
      <c r="X11" s="9">
        <v>0.04</v>
      </c>
      <c r="Y11" s="9">
        <v>0</v>
      </c>
      <c r="Z11" s="13"/>
      <c r="AA11" s="13">
        <f aca="true" t="shared" si="2" ref="AA11:AC12">O11/C11*1000</f>
        <v>186.04651162790697</v>
      </c>
      <c r="AB11" s="13">
        <f t="shared" si="2"/>
        <v>186.04651162790697</v>
      </c>
      <c r="AC11" s="13">
        <f t="shared" si="2"/>
        <v>162.79069767441862</v>
      </c>
      <c r="AD11" s="13">
        <f t="shared" si="1"/>
        <v>186.04651162790697</v>
      </c>
      <c r="AE11" s="13">
        <f t="shared" si="1"/>
        <v>1911.111111111111</v>
      </c>
      <c r="AF11" s="13">
        <f t="shared" si="1"/>
        <v>2133.3333333333335</v>
      </c>
      <c r="AG11" s="13">
        <f>U11/I11*1000</f>
        <v>210.5263157894737</v>
      </c>
      <c r="AH11" s="13">
        <f>V11/J11*1000</f>
        <v>181.81818181818178</v>
      </c>
      <c r="AI11" s="13">
        <f>W11/K11*1000</f>
        <v>181.81818181818178</v>
      </c>
      <c r="AJ11" s="13">
        <f>X11/L11*1000</f>
        <v>65.57377049180329</v>
      </c>
      <c r="AK11" s="13"/>
    </row>
    <row r="12" spans="1:37" ht="37.5" customHeight="1" thickBot="1">
      <c r="A12" s="14" t="s">
        <v>26</v>
      </c>
      <c r="B12" s="15">
        <v>180.26</v>
      </c>
      <c r="C12" s="15">
        <v>181.53</v>
      </c>
      <c r="D12" s="15">
        <v>239.82</v>
      </c>
      <c r="E12" s="15">
        <v>195.63</v>
      </c>
      <c r="F12" s="15">
        <v>213.87</v>
      </c>
      <c r="G12" s="15">
        <v>219.38</v>
      </c>
      <c r="H12" s="15">
        <v>224.39</v>
      </c>
      <c r="I12" s="15">
        <f aca="true" t="shared" si="3" ref="I12:Y12">SUM(I6:I11)</f>
        <v>233.35</v>
      </c>
      <c r="J12" s="15">
        <f t="shared" si="3"/>
        <v>228.32</v>
      </c>
      <c r="K12" s="15">
        <f t="shared" si="3"/>
        <v>260.22</v>
      </c>
      <c r="L12" s="16">
        <f t="shared" si="3"/>
        <v>245.96</v>
      </c>
      <c r="M12" s="16">
        <f t="shared" si="3"/>
        <v>196.99999999999997</v>
      </c>
      <c r="N12" s="17">
        <f t="shared" si="3"/>
        <v>55.58</v>
      </c>
      <c r="O12" s="17">
        <f t="shared" si="3"/>
        <v>57.32</v>
      </c>
      <c r="P12" s="17">
        <f t="shared" si="3"/>
        <v>75.66000000000001</v>
      </c>
      <c r="Q12" s="17">
        <f t="shared" si="3"/>
        <v>59.01</v>
      </c>
      <c r="R12" s="17">
        <f t="shared" si="3"/>
        <v>63.66</v>
      </c>
      <c r="S12" s="17">
        <f t="shared" si="3"/>
        <v>62.43</v>
      </c>
      <c r="T12" s="17">
        <f t="shared" si="3"/>
        <v>71.69</v>
      </c>
      <c r="U12" s="15">
        <f t="shared" si="3"/>
        <v>73.18</v>
      </c>
      <c r="V12" s="15">
        <f t="shared" si="3"/>
        <v>73.01</v>
      </c>
      <c r="W12" s="15">
        <f t="shared" si="3"/>
        <v>92.93</v>
      </c>
      <c r="X12" s="15">
        <f t="shared" si="3"/>
        <v>69.01000000000002</v>
      </c>
      <c r="Y12" s="15">
        <f t="shared" si="3"/>
        <v>47.06</v>
      </c>
      <c r="Z12" s="18"/>
      <c r="AA12" s="18">
        <f t="shared" si="2"/>
        <v>315.7604803613728</v>
      </c>
      <c r="AB12" s="18">
        <f t="shared" si="2"/>
        <v>315.486614961221</v>
      </c>
      <c r="AC12" s="18">
        <f t="shared" si="2"/>
        <v>301.6408526299647</v>
      </c>
      <c r="AD12" s="18">
        <f t="shared" si="1"/>
        <v>297.6574554635993</v>
      </c>
      <c r="AE12" s="18">
        <f t="shared" si="1"/>
        <v>284.5747105479077</v>
      </c>
      <c r="AF12" s="18">
        <f t="shared" si="1"/>
        <v>319.4883907482508</v>
      </c>
      <c r="AG12" s="18">
        <f>U12/I12*1000</f>
        <v>313.60617098778664</v>
      </c>
      <c r="AH12" s="18">
        <f>V12/J12*1000</f>
        <v>319.77049754730206</v>
      </c>
      <c r="AI12" s="18">
        <f>W12/K12*1000</f>
        <v>357.1208977019445</v>
      </c>
      <c r="AJ12" s="18">
        <f>X12/L12*1000</f>
        <v>280.5740770857051</v>
      </c>
      <c r="AK12" s="18">
        <f>Y12/M12*1000</f>
        <v>238.8832487309645</v>
      </c>
    </row>
  </sheetData>
  <sheetProtection/>
  <mergeCells count="7">
    <mergeCell ref="A1:M1"/>
    <mergeCell ref="N1:Y1"/>
    <mergeCell ref="Z1:AK1"/>
    <mergeCell ref="A3:A4"/>
    <mergeCell ref="B3:M3"/>
    <mergeCell ref="N3:Y3"/>
    <mergeCell ref="Z3:AK3"/>
  </mergeCells>
  <printOptions horizontalCentered="1"/>
  <pageMargins left="0.5" right="0.5" top="0.75" bottom="0.75" header="0.5" footer="0.5"/>
  <pageSetup horizontalDpi="300" verticalDpi="300" orientation="landscape" paperSize="9" scale="85" r:id="rId1"/>
  <colBreaks count="2" manualBreakCount="2">
    <brk id="13" max="11" man="1"/>
    <brk id="2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</dc:creator>
  <cp:keywords/>
  <dc:description/>
  <cp:lastModifiedBy>Yogesh</cp:lastModifiedBy>
  <dcterms:created xsi:type="dcterms:W3CDTF">2009-11-10T06:31:00Z</dcterms:created>
  <dcterms:modified xsi:type="dcterms:W3CDTF">2009-11-10T06:31:29Z</dcterms:modified>
  <cp:category/>
  <cp:version/>
  <cp:contentType/>
  <cp:contentStatus/>
</cp:coreProperties>
</file>