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nana" sheetId="1" r:id="rId1"/>
  </sheets>
  <externalReferences>
    <externalReference r:id="rId4"/>
  </externalReferences>
  <definedNames>
    <definedName name="_xlnm.Print_Area" localSheetId="0">'banana'!$A$1:$AK$29</definedName>
    <definedName name="_xlnm.Print_Titles" localSheetId="0">'banana'!$A:$A</definedName>
  </definedNames>
  <calcPr fullCalcOnLoad="1"/>
</workbook>
</file>

<file path=xl/sharedStrings.xml><?xml version="1.0" encoding="utf-8"?>
<sst xmlns="http://schemas.openxmlformats.org/spreadsheetml/2006/main" count="67" uniqueCount="43">
  <si>
    <r>
      <t xml:space="preserve">Estimates of  Area of </t>
    </r>
    <r>
      <rPr>
        <b/>
        <sz val="12"/>
        <rFont val="Arial"/>
        <family val="2"/>
      </rPr>
      <t>Banana</t>
    </r>
  </si>
  <si>
    <r>
      <t xml:space="preserve">Estimates of Production of </t>
    </r>
    <r>
      <rPr>
        <b/>
        <sz val="12"/>
        <rFont val="Arial"/>
        <family val="2"/>
      </rPr>
      <t>Banana</t>
    </r>
  </si>
  <si>
    <r>
      <t xml:space="preserve">Estimates of  Yield of </t>
    </r>
    <r>
      <rPr>
        <b/>
        <sz val="12"/>
        <rFont val="Arial"/>
        <family val="2"/>
      </rPr>
      <t>Banana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</si>
  <si>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</si>
  <si>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</si>
  <si>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</si>
  <si>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</si>
  <si>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</si>
  <si>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</si>
  <si>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</si>
  <si>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</si>
  <si>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</si>
  <si>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</si>
  <si>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</si>
  <si>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</si>
  <si>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</si>
  <si>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 xml:space="preserve">2005-06 </t>
  </si>
  <si>
    <t>2006-07</t>
  </si>
  <si>
    <t>2007-08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</si>
  <si>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</si>
  <si>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</si>
  <si>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</si>
  <si>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</si>
  <si>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</si>
  <si>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</si>
  <si>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</si>
  <si>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Himachal Pradesh</t>
  </si>
  <si>
    <t>Karnataka</t>
  </si>
  <si>
    <t>Kerala</t>
  </si>
  <si>
    <t>Madhya Pradesh</t>
  </si>
  <si>
    <t>Maharashtra</t>
  </si>
  <si>
    <t>Manipur</t>
  </si>
  <si>
    <t>Meghalaya</t>
  </si>
  <si>
    <t>Mizoram</t>
  </si>
  <si>
    <t xml:space="preserve">Nagaland </t>
  </si>
  <si>
    <t>Orissa</t>
  </si>
  <si>
    <t>Tamilnadu</t>
  </si>
  <si>
    <t>Tripura</t>
  </si>
  <si>
    <t>Uttar Pradesh</t>
  </si>
  <si>
    <t>A &amp; Nislands</t>
  </si>
  <si>
    <t>Pondocherry</t>
  </si>
  <si>
    <t>Lakshadeep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</si>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</sst>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64" fontId="18" fillId="0" borderId="1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1" fontId="18" fillId="0" borderId="11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11" xfId="0" applyNumberFormat="1" applyFont="1" applyBorder="1" applyAlignment="1">
      <alignment vertical="center"/>
    </xf>
    <xf numFmtId="164" fontId="18" fillId="0" borderId="11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164" fontId="18" fillId="0" borderId="11" xfId="57" applyNumberFormat="1" applyFont="1" applyBorder="1" applyAlignment="1">
      <alignment horizontal="right" vertical="center"/>
    </xf>
    <xf numFmtId="2" fontId="18" fillId="0" borderId="11" xfId="57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0" borderId="0" xfId="0" applyNumberFormat="1" applyFont="1" applyBorder="1" applyAlignment="1">
      <alignment/>
    </xf>
    <xf numFmtId="16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1" xfId="0" applyNumberFormat="1" applyFont="1" applyBorder="1" applyAlignment="1">
      <alignment horizontal="right" vertical="center" wrapText="1"/>
    </xf>
    <xf numFmtId="164" fontId="18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horizontal="right" vertical="center"/>
    </xf>
    <xf numFmtId="2" fontId="18" fillId="0" borderId="12" xfId="0" applyNumberFormat="1" applyFont="1" applyBorder="1" applyAlignment="1">
      <alignment horizontal="right" vertical="center"/>
    </xf>
    <xf numFmtId="164" fontId="18" fillId="0" borderId="12" xfId="57" applyNumberFormat="1" applyFont="1" applyBorder="1" applyAlignment="1">
      <alignment horizontal="right" vertical="center"/>
    </xf>
    <xf numFmtId="2" fontId="18" fillId="0" borderId="12" xfId="57" applyNumberFormat="1" applyFont="1" applyBorder="1" applyAlignment="1">
      <alignment horizontal="right" vertical="center"/>
    </xf>
    <xf numFmtId="1" fontId="18" fillId="0" borderId="12" xfId="0" applyNumberFormat="1" applyFont="1" applyBorder="1" applyAlignment="1">
      <alignment horizontal="right" vertical="center"/>
    </xf>
    <xf numFmtId="164" fontId="18" fillId="0" borderId="13" xfId="0" applyNumberFormat="1" applyFont="1" applyBorder="1" applyAlignment="1">
      <alignment vertical="center"/>
    </xf>
    <xf numFmtId="164" fontId="18" fillId="0" borderId="13" xfId="0" applyNumberFormat="1" applyFont="1" applyBorder="1" applyAlignment="1">
      <alignment horizontal="right" vertical="center"/>
    </xf>
    <xf numFmtId="2" fontId="18" fillId="0" borderId="13" xfId="0" applyNumberFormat="1" applyFont="1" applyBorder="1" applyAlignment="1">
      <alignment horizontal="right" vertical="center"/>
    </xf>
    <xf numFmtId="1" fontId="18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2" sqref="Z2"/>
    </sheetView>
  </sheetViews>
  <sheetFormatPr defaultColWidth="9.140625" defaultRowHeight="12.75"/>
  <cols>
    <col min="1" max="1" width="23.28125" style="3" customWidth="1"/>
    <col min="2" max="32" width="10.421875" style="3" customWidth="1"/>
    <col min="33" max="34" width="10.421875" style="5" customWidth="1"/>
    <col min="35" max="37" width="10.421875" style="3" customWidth="1"/>
    <col min="38" max="38" width="13.57421875" style="5" customWidth="1"/>
    <col min="39" max="16384" width="9.140625" style="3" customWidth="1"/>
  </cols>
  <sheetData>
    <row r="1" spans="1:3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7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I2" s="5"/>
      <c r="AJ2" s="5"/>
      <c r="AK2" s="5"/>
    </row>
    <row r="3" spans="1:38" ht="17.25" customHeight="1">
      <c r="A3" s="6" t="s">
        <v>3</v>
      </c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6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ht="37.5" customHeight="1">
      <c r="A4" s="6"/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0" t="s">
        <v>17</v>
      </c>
      <c r="M4" s="10" t="s">
        <v>18</v>
      </c>
      <c r="N4" s="8" t="s">
        <v>7</v>
      </c>
      <c r="O4" s="8" t="s">
        <v>8</v>
      </c>
      <c r="P4" s="8" t="s">
        <v>9</v>
      </c>
      <c r="Q4" s="8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0" t="s">
        <v>17</v>
      </c>
      <c r="Y4" s="10" t="s">
        <v>18</v>
      </c>
      <c r="Z4" s="8" t="s">
        <v>7</v>
      </c>
      <c r="AA4" s="8" t="s">
        <v>8</v>
      </c>
      <c r="AB4" s="8" t="s">
        <v>9</v>
      </c>
      <c r="AC4" s="9" t="s">
        <v>10</v>
      </c>
      <c r="AD4" s="9" t="s">
        <v>11</v>
      </c>
      <c r="AE4" s="9" t="s">
        <v>12</v>
      </c>
      <c r="AF4" s="9" t="s">
        <v>13</v>
      </c>
      <c r="AG4" s="9" t="s">
        <v>14</v>
      </c>
      <c r="AH4" s="9" t="s">
        <v>15</v>
      </c>
      <c r="AI4" s="9" t="s">
        <v>16</v>
      </c>
      <c r="AJ4" s="10" t="s">
        <v>17</v>
      </c>
      <c r="AK4" s="10" t="s">
        <v>18</v>
      </c>
      <c r="AL4" s="11"/>
    </row>
    <row r="5" spans="1:38" s="14" customFormat="1" ht="15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2">
        <v>7</v>
      </c>
      <c r="T5" s="12">
        <v>8</v>
      </c>
      <c r="U5" s="12">
        <v>7</v>
      </c>
      <c r="V5" s="12">
        <v>8</v>
      </c>
      <c r="W5" s="12">
        <v>9</v>
      </c>
      <c r="X5" s="12">
        <v>10</v>
      </c>
      <c r="Y5" s="12">
        <v>11</v>
      </c>
      <c r="Z5" s="12">
        <v>2</v>
      </c>
      <c r="AA5" s="12">
        <v>3</v>
      </c>
      <c r="AB5" s="12">
        <v>4</v>
      </c>
      <c r="AC5" s="12">
        <v>5</v>
      </c>
      <c r="AD5" s="12">
        <v>6</v>
      </c>
      <c r="AE5" s="12">
        <v>7</v>
      </c>
      <c r="AF5" s="12">
        <v>8</v>
      </c>
      <c r="AG5" s="12">
        <v>12</v>
      </c>
      <c r="AH5" s="12">
        <v>13</v>
      </c>
      <c r="AI5" s="12">
        <v>14</v>
      </c>
      <c r="AJ5" s="12">
        <v>15</v>
      </c>
      <c r="AK5" s="12">
        <v>16</v>
      </c>
      <c r="AL5" s="13"/>
    </row>
    <row r="6" spans="1:38" ht="24" customHeight="1">
      <c r="A6" s="15" t="s">
        <v>19</v>
      </c>
      <c r="B6" s="16">
        <v>44</v>
      </c>
      <c r="C6" s="16">
        <v>45</v>
      </c>
      <c r="D6" s="16">
        <v>46.9</v>
      </c>
      <c r="E6" s="16">
        <v>49</v>
      </c>
      <c r="F6" s="16">
        <v>32.6</v>
      </c>
      <c r="G6" s="16">
        <v>34.2</v>
      </c>
      <c r="H6" s="16">
        <v>39.4</v>
      </c>
      <c r="I6" s="17">
        <v>37</v>
      </c>
      <c r="J6" s="17">
        <v>40</v>
      </c>
      <c r="K6" s="17">
        <v>45</v>
      </c>
      <c r="L6" s="17">
        <v>50.29</v>
      </c>
      <c r="M6" s="17">
        <v>53.23</v>
      </c>
      <c r="N6" s="16">
        <v>690.4</v>
      </c>
      <c r="O6" s="16">
        <v>941.4</v>
      </c>
      <c r="P6" s="16">
        <v>894.4</v>
      </c>
      <c r="Q6" s="16">
        <v>778</v>
      </c>
      <c r="R6" s="16">
        <v>819.7</v>
      </c>
      <c r="S6" s="16">
        <v>761.4</v>
      </c>
      <c r="T6" s="18">
        <v>1027.7</v>
      </c>
      <c r="U6" s="19">
        <v>515</v>
      </c>
      <c r="V6" s="17">
        <v>980</v>
      </c>
      <c r="W6" s="17">
        <v>935</v>
      </c>
      <c r="X6" s="17">
        <v>1224.11</v>
      </c>
      <c r="Y6" s="17">
        <v>1543.76</v>
      </c>
      <c r="Z6" s="20">
        <f>N6/B6*1000</f>
        <v>15690.90909090909</v>
      </c>
      <c r="AA6" s="20">
        <f>O6/C6*1000</f>
        <v>20919.999999999996</v>
      </c>
      <c r="AB6" s="20">
        <f>P6/D6*1000</f>
        <v>19070.362473347548</v>
      </c>
      <c r="AC6" s="20">
        <f>Q6/E6*1000</f>
        <v>15877.551020408162</v>
      </c>
      <c r="AD6" s="20">
        <f>R6/F6*1000</f>
        <v>25144.171779141103</v>
      </c>
      <c r="AE6" s="20">
        <f>S6/G6*1000</f>
        <v>22263.15789473684</v>
      </c>
      <c r="AF6" s="20">
        <f>T6/H6*1000</f>
        <v>26083.75634517767</v>
      </c>
      <c r="AG6" s="20">
        <f>U6/I6*1000</f>
        <v>13918.91891891892</v>
      </c>
      <c r="AH6" s="20">
        <f>V6/J6*1000</f>
        <v>24500</v>
      </c>
      <c r="AI6" s="20">
        <f>W6/K6*1000</f>
        <v>20777.777777777777</v>
      </c>
      <c r="AJ6" s="20">
        <f>X6/L6*1000</f>
        <v>24341.0220719825</v>
      </c>
      <c r="AK6" s="20">
        <f>Y6/M6*1000</f>
        <v>29001.690775878265</v>
      </c>
      <c r="AL6" s="21"/>
    </row>
    <row r="7" spans="1:38" ht="24" customHeight="1">
      <c r="A7" s="15" t="s">
        <v>20</v>
      </c>
      <c r="B7" s="16">
        <v>3.2</v>
      </c>
      <c r="C7" s="16">
        <v>3.4</v>
      </c>
      <c r="D7" s="16">
        <v>3.4</v>
      </c>
      <c r="E7" s="16">
        <v>3.5</v>
      </c>
      <c r="F7" s="16">
        <v>3.5</v>
      </c>
      <c r="G7" s="16">
        <v>3.5</v>
      </c>
      <c r="H7" s="16">
        <v>4.4</v>
      </c>
      <c r="I7" s="17">
        <v>4.4</v>
      </c>
      <c r="J7" s="17">
        <v>4.4</v>
      </c>
      <c r="K7" s="17">
        <v>4.4</v>
      </c>
      <c r="L7" s="17">
        <v>4.4</v>
      </c>
      <c r="M7" s="17">
        <v>4.4</v>
      </c>
      <c r="N7" s="16">
        <v>10.5</v>
      </c>
      <c r="O7" s="16">
        <v>11</v>
      </c>
      <c r="P7" s="16">
        <v>11</v>
      </c>
      <c r="Q7" s="16">
        <v>12.3</v>
      </c>
      <c r="R7" s="16">
        <v>12.3</v>
      </c>
      <c r="S7" s="16">
        <v>12.3</v>
      </c>
      <c r="T7" s="18">
        <v>13.8</v>
      </c>
      <c r="U7" s="19">
        <v>13.8</v>
      </c>
      <c r="V7" s="17">
        <v>13.8</v>
      </c>
      <c r="W7" s="17">
        <v>13.8</v>
      </c>
      <c r="X7" s="17">
        <v>13.8</v>
      </c>
      <c r="Y7" s="17">
        <v>13.8</v>
      </c>
      <c r="Z7" s="20">
        <f>N7/B7*1000</f>
        <v>3281.25</v>
      </c>
      <c r="AA7" s="20">
        <f>O7/C7*1000</f>
        <v>3235.294117647059</v>
      </c>
      <c r="AB7" s="20">
        <f>P7/D7*1000</f>
        <v>3235.294117647059</v>
      </c>
      <c r="AC7" s="20">
        <f>Q7/E7*1000</f>
        <v>3514.2857142857147</v>
      </c>
      <c r="AD7" s="20">
        <f>R7/F7*1000</f>
        <v>3514.2857142857147</v>
      </c>
      <c r="AE7" s="20">
        <f>S7/G7*1000</f>
        <v>3514.2857142857147</v>
      </c>
      <c r="AF7" s="20">
        <f>T7/H7*1000</f>
        <v>3136.363636363636</v>
      </c>
      <c r="AG7" s="20">
        <f>U7/I7*1000</f>
        <v>3136.363636363636</v>
      </c>
      <c r="AH7" s="20">
        <f>V7/J7*1000</f>
        <v>3136.363636363636</v>
      </c>
      <c r="AI7" s="20">
        <f>W7/K7*1000</f>
        <v>3136.363636363636</v>
      </c>
      <c r="AJ7" s="20">
        <f>X7/L7*1000</f>
        <v>3136.363636363636</v>
      </c>
      <c r="AK7" s="20">
        <f>Y7/M7*1000</f>
        <v>3136.363636363636</v>
      </c>
      <c r="AL7" s="21"/>
    </row>
    <row r="8" spans="1:38" ht="24" customHeight="1">
      <c r="A8" s="15" t="s">
        <v>21</v>
      </c>
      <c r="B8" s="16">
        <v>41.3</v>
      </c>
      <c r="C8" s="16">
        <v>43.3</v>
      </c>
      <c r="D8" s="16">
        <v>41.9</v>
      </c>
      <c r="E8" s="16">
        <v>42</v>
      </c>
      <c r="F8" s="16">
        <v>42.5</v>
      </c>
      <c r="G8" s="16">
        <v>44</v>
      </c>
      <c r="H8" s="16">
        <v>43</v>
      </c>
      <c r="I8" s="17">
        <v>43</v>
      </c>
      <c r="J8" s="17">
        <v>42.1</v>
      </c>
      <c r="K8" s="17">
        <v>42</v>
      </c>
      <c r="L8" s="17">
        <v>42</v>
      </c>
      <c r="M8" s="17">
        <v>44</v>
      </c>
      <c r="N8" s="16">
        <v>575.3</v>
      </c>
      <c r="O8" s="16">
        <v>600.8</v>
      </c>
      <c r="P8" s="16">
        <v>581.9</v>
      </c>
      <c r="Q8" s="16">
        <v>583</v>
      </c>
      <c r="R8" s="16">
        <v>590.1</v>
      </c>
      <c r="S8" s="16">
        <v>606</v>
      </c>
      <c r="T8" s="18">
        <v>590</v>
      </c>
      <c r="U8" s="19">
        <v>594.6</v>
      </c>
      <c r="V8" s="17">
        <v>581</v>
      </c>
      <c r="W8" s="17">
        <v>577.7</v>
      </c>
      <c r="X8" s="17">
        <v>599</v>
      </c>
      <c r="Y8" s="17">
        <v>607</v>
      </c>
      <c r="Z8" s="20">
        <f>N8/B8*1000</f>
        <v>13929.782082324455</v>
      </c>
      <c r="AA8" s="20">
        <f>O8/C8*1000</f>
        <v>13875.288683602772</v>
      </c>
      <c r="AB8" s="20">
        <f>P8/D8*1000</f>
        <v>13887.828162291169</v>
      </c>
      <c r="AC8" s="20">
        <f>Q8/E8*1000</f>
        <v>13880.952380952382</v>
      </c>
      <c r="AD8" s="20">
        <f>R8/F8*1000</f>
        <v>13884.70588235294</v>
      </c>
      <c r="AE8" s="20">
        <f>S8/G8*1000</f>
        <v>13772.727272727274</v>
      </c>
      <c r="AF8" s="20">
        <f>T8/H8*1000</f>
        <v>13720.93023255814</v>
      </c>
      <c r="AG8" s="20">
        <f>U8/I8*1000</f>
        <v>13827.906976744187</v>
      </c>
      <c r="AH8" s="20">
        <f>V8/J8*1000</f>
        <v>13800.475059382423</v>
      </c>
      <c r="AI8" s="20">
        <f>W8/K8*1000</f>
        <v>13754.761904761906</v>
      </c>
      <c r="AJ8" s="20">
        <f>X8/L8*1000</f>
        <v>14261.904761904763</v>
      </c>
      <c r="AK8" s="20">
        <f>Y8/M8*1000</f>
        <v>13795.454545454544</v>
      </c>
      <c r="AL8" s="21"/>
    </row>
    <row r="9" spans="1:38" ht="24" customHeight="1">
      <c r="A9" s="15" t="s">
        <v>22</v>
      </c>
      <c r="B9" s="22">
        <v>16.2</v>
      </c>
      <c r="C9" s="22">
        <v>18.2</v>
      </c>
      <c r="D9" s="22">
        <v>17.4</v>
      </c>
      <c r="E9" s="22">
        <v>15.4</v>
      </c>
      <c r="F9" s="22">
        <v>16.2</v>
      </c>
      <c r="G9" s="22">
        <v>17.1</v>
      </c>
      <c r="H9" s="22">
        <v>17.3</v>
      </c>
      <c r="I9" s="17">
        <v>13</v>
      </c>
      <c r="J9" s="17">
        <v>15.7</v>
      </c>
      <c r="K9" s="17">
        <v>15.7</v>
      </c>
      <c r="L9" s="17">
        <v>15.1</v>
      </c>
      <c r="M9" s="17">
        <v>17.9</v>
      </c>
      <c r="N9" s="22">
        <v>121.8</v>
      </c>
      <c r="O9" s="22">
        <v>440.8</v>
      </c>
      <c r="P9" s="22">
        <v>298.9</v>
      </c>
      <c r="Q9" s="22">
        <v>208</v>
      </c>
      <c r="R9" s="22">
        <v>340</v>
      </c>
      <c r="S9" s="22">
        <v>315</v>
      </c>
      <c r="T9" s="18">
        <v>340.3</v>
      </c>
      <c r="U9" s="19">
        <v>215.2</v>
      </c>
      <c r="V9" s="17">
        <v>279.9</v>
      </c>
      <c r="W9" s="17">
        <v>279.9</v>
      </c>
      <c r="X9" s="17">
        <v>114.4</v>
      </c>
      <c r="Y9" s="17">
        <v>233.6</v>
      </c>
      <c r="Z9" s="20">
        <f>N9/B9*1000</f>
        <v>7518.518518518519</v>
      </c>
      <c r="AA9" s="20">
        <f>O9/C9*1000</f>
        <v>24219.780219780223</v>
      </c>
      <c r="AB9" s="20">
        <f>P9/D9*1000</f>
        <v>17178.16091954023</v>
      </c>
      <c r="AC9" s="20">
        <f>Q9/E9*1000</f>
        <v>13506.493506493505</v>
      </c>
      <c r="AD9" s="20">
        <f>R9/F9*1000</f>
        <v>20987.654320987655</v>
      </c>
      <c r="AE9" s="20">
        <f>S9/G9*1000</f>
        <v>18421.052631578947</v>
      </c>
      <c r="AF9" s="20">
        <f>T9/H9*1000</f>
        <v>19670.52023121387</v>
      </c>
      <c r="AG9" s="20">
        <f>U9/I9*1000</f>
        <v>16553.846153846152</v>
      </c>
      <c r="AH9" s="20">
        <f>V9/J9*1000</f>
        <v>17828.025477707004</v>
      </c>
      <c r="AI9" s="20">
        <f>W9/K9*1000</f>
        <v>17828.025477707004</v>
      </c>
      <c r="AJ9" s="20">
        <f>X9/L9*1000</f>
        <v>7576.158940397351</v>
      </c>
      <c r="AK9" s="20">
        <f>Y9/M9*1000</f>
        <v>13050.279329608938</v>
      </c>
      <c r="AL9" s="21"/>
    </row>
    <row r="10" spans="1:37" ht="24" customHeight="1">
      <c r="A10" s="15" t="s">
        <v>23</v>
      </c>
      <c r="B10" s="22"/>
      <c r="C10" s="22"/>
      <c r="D10" s="22"/>
      <c r="E10" s="22"/>
      <c r="F10" s="16">
        <v>0.2</v>
      </c>
      <c r="G10" s="16">
        <v>0.3</v>
      </c>
      <c r="H10" s="16">
        <v>0.3</v>
      </c>
      <c r="I10" s="17">
        <v>0.3</v>
      </c>
      <c r="J10" s="17">
        <v>0.2</v>
      </c>
      <c r="K10" s="17">
        <v>0.3</v>
      </c>
      <c r="L10" s="17">
        <v>0.3</v>
      </c>
      <c r="M10" s="17">
        <v>0.6</v>
      </c>
      <c r="N10" s="22"/>
      <c r="O10" s="22"/>
      <c r="P10" s="22"/>
      <c r="Q10" s="22"/>
      <c r="R10" s="16">
        <v>8.2</v>
      </c>
      <c r="S10" s="16">
        <v>11</v>
      </c>
      <c r="T10" s="18">
        <v>10.1</v>
      </c>
      <c r="U10" s="19">
        <v>11.3</v>
      </c>
      <c r="V10" s="17">
        <v>8</v>
      </c>
      <c r="W10" s="17">
        <v>11.8</v>
      </c>
      <c r="X10" s="17">
        <v>11.8</v>
      </c>
      <c r="Y10" s="17">
        <v>20.7</v>
      </c>
      <c r="Z10" s="20"/>
      <c r="AA10" s="20"/>
      <c r="AB10" s="20"/>
      <c r="AC10" s="20"/>
      <c r="AD10" s="20">
        <f>R10/F10*1000</f>
        <v>40999.99999999999</v>
      </c>
      <c r="AE10" s="20">
        <f>S10/G10*1000</f>
        <v>36666.66666666667</v>
      </c>
      <c r="AF10" s="20">
        <f>T10/H10*1000</f>
        <v>33666.666666666664</v>
      </c>
      <c r="AG10" s="20">
        <f>U10/I10*1000</f>
        <v>37666.66666666667</v>
      </c>
      <c r="AH10" s="20">
        <f>V10/J10*1000</f>
        <v>40000</v>
      </c>
      <c r="AI10" s="20">
        <f>W10/K10*1000</f>
        <v>39333.333333333336</v>
      </c>
      <c r="AJ10" s="20">
        <f>X10/L10*1000</f>
        <v>39333.333333333336</v>
      </c>
      <c r="AK10" s="20">
        <f>Y10/M10*1000</f>
        <v>34500</v>
      </c>
    </row>
    <row r="11" spans="1:37" ht="24" customHeight="1">
      <c r="A11" s="15" t="s">
        <v>24</v>
      </c>
      <c r="B11" s="22"/>
      <c r="C11" s="22"/>
      <c r="D11" s="22"/>
      <c r="E11" s="22"/>
      <c r="F11" s="22"/>
      <c r="G11" s="22">
        <v>2.1</v>
      </c>
      <c r="H11" s="22">
        <v>2.1</v>
      </c>
      <c r="I11" s="17">
        <v>2.2</v>
      </c>
      <c r="J11" s="17">
        <v>2.2</v>
      </c>
      <c r="K11" s="17">
        <v>2.2</v>
      </c>
      <c r="L11" s="17">
        <v>2.3</v>
      </c>
      <c r="M11" s="17">
        <v>2.4</v>
      </c>
      <c r="N11" s="22"/>
      <c r="O11" s="22"/>
      <c r="P11" s="22"/>
      <c r="Q11" s="22"/>
      <c r="R11" s="22"/>
      <c r="S11" s="22">
        <v>15.5</v>
      </c>
      <c r="T11" s="18">
        <v>15.7</v>
      </c>
      <c r="U11" s="19">
        <v>16.9</v>
      </c>
      <c r="V11" s="17">
        <v>19.8</v>
      </c>
      <c r="W11" s="17">
        <v>21</v>
      </c>
      <c r="X11" s="17">
        <v>23.4</v>
      </c>
      <c r="Y11" s="17">
        <v>23.5</v>
      </c>
      <c r="Z11" s="20"/>
      <c r="AA11" s="20"/>
      <c r="AB11" s="20"/>
      <c r="AC11" s="20"/>
      <c r="AD11" s="20"/>
      <c r="AE11" s="20">
        <f>S11/G11*1000</f>
        <v>7380.952380952381</v>
      </c>
      <c r="AF11" s="20">
        <f>T11/H11*1000</f>
        <v>7476.190476190475</v>
      </c>
      <c r="AG11" s="20">
        <f>U11/I11*1000</f>
        <v>7681.818181818181</v>
      </c>
      <c r="AH11" s="20">
        <f>V11/J11*1000</f>
        <v>9000</v>
      </c>
      <c r="AI11" s="20">
        <f>W11/K11*1000</f>
        <v>9545.454545454544</v>
      </c>
      <c r="AJ11" s="20">
        <f>X11/L11*1000</f>
        <v>10173.913043478262</v>
      </c>
      <c r="AK11" s="20">
        <f>Y11/M11*1000</f>
        <v>9791.666666666668</v>
      </c>
    </row>
    <row r="12" spans="1:37" ht="24" customHeight="1">
      <c r="A12" s="15" t="s">
        <v>25</v>
      </c>
      <c r="B12" s="16">
        <v>18.1</v>
      </c>
      <c r="C12" s="16">
        <v>18.1</v>
      </c>
      <c r="D12" s="16">
        <v>18.1</v>
      </c>
      <c r="E12" s="16">
        <v>18.1</v>
      </c>
      <c r="F12" s="16">
        <v>35</v>
      </c>
      <c r="G12" s="16">
        <v>33.1</v>
      </c>
      <c r="H12" s="16">
        <v>35.2</v>
      </c>
      <c r="I12" s="17">
        <v>28.2</v>
      </c>
      <c r="J12" s="17">
        <v>46.3</v>
      </c>
      <c r="K12" s="17">
        <v>46.3</v>
      </c>
      <c r="L12" s="17">
        <v>46.3</v>
      </c>
      <c r="M12" s="17">
        <v>46.3</v>
      </c>
      <c r="N12" s="16">
        <v>1071.5</v>
      </c>
      <c r="O12" s="16">
        <v>1071.5</v>
      </c>
      <c r="P12" s="16">
        <v>1071.5</v>
      </c>
      <c r="Q12" s="16">
        <v>1071.5</v>
      </c>
      <c r="R12" s="16">
        <v>2172</v>
      </c>
      <c r="S12" s="16">
        <v>1154.3</v>
      </c>
      <c r="T12" s="18">
        <v>1403.1</v>
      </c>
      <c r="U12" s="19">
        <v>2032.5</v>
      </c>
      <c r="V12" s="17">
        <v>1979.3</v>
      </c>
      <c r="W12" s="17">
        <v>1979.3</v>
      </c>
      <c r="X12" s="17">
        <v>1979.3</v>
      </c>
      <c r="Y12" s="17">
        <v>1979.3</v>
      </c>
      <c r="Z12" s="20">
        <f>N12/B12*1000</f>
        <v>59198.895027624305</v>
      </c>
      <c r="AA12" s="20">
        <f>O12/C12*1000</f>
        <v>59198.895027624305</v>
      </c>
      <c r="AB12" s="20">
        <f>P12/D12*1000</f>
        <v>59198.895027624305</v>
      </c>
      <c r="AC12" s="20">
        <f>Q12/E12*1000</f>
        <v>59198.895027624305</v>
      </c>
      <c r="AD12" s="20">
        <f>R12/F12*1000</f>
        <v>62057.142857142855</v>
      </c>
      <c r="AE12" s="20">
        <f>S12/G12*1000</f>
        <v>34873.11178247734</v>
      </c>
      <c r="AF12" s="20">
        <f>T12/H12*1000</f>
        <v>39860.79545454545</v>
      </c>
      <c r="AG12" s="20">
        <f>U12/I12*1000</f>
        <v>72074.46808510639</v>
      </c>
      <c r="AH12" s="20">
        <f>V12/J12*1000</f>
        <v>42749.46004319655</v>
      </c>
      <c r="AI12" s="20">
        <f>W12/K12*1000</f>
        <v>42749.46004319655</v>
      </c>
      <c r="AJ12" s="20">
        <f>X12/L12*1000</f>
        <v>42749.46004319655</v>
      </c>
      <c r="AK12" s="20">
        <f>Y12/M12*1000</f>
        <v>42749.46004319655</v>
      </c>
    </row>
    <row r="13" spans="1:38" ht="24" customHeight="1">
      <c r="A13" s="23" t="s">
        <v>26</v>
      </c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17"/>
      <c r="M13" s="17">
        <v>14.4</v>
      </c>
      <c r="N13" s="24"/>
      <c r="O13" s="24"/>
      <c r="P13" s="24"/>
      <c r="Q13" s="24"/>
      <c r="R13" s="24"/>
      <c r="S13" s="24"/>
      <c r="T13" s="24"/>
      <c r="U13" s="25"/>
      <c r="V13" s="25"/>
      <c r="W13" s="25"/>
      <c r="X13" s="17"/>
      <c r="Y13" s="17">
        <v>130.9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0">
        <f>Y13/M13*1000</f>
        <v>9090.27777777778</v>
      </c>
      <c r="AL13" s="21"/>
    </row>
    <row r="14" spans="1:38" ht="24" customHeight="1">
      <c r="A14" s="15" t="s">
        <v>27</v>
      </c>
      <c r="B14" s="16">
        <v>23.5</v>
      </c>
      <c r="C14" s="16">
        <v>24.3</v>
      </c>
      <c r="D14" s="16">
        <v>29.3</v>
      </c>
      <c r="E14" s="16">
        <v>30.3</v>
      </c>
      <c r="F14" s="16">
        <v>34.6</v>
      </c>
      <c r="G14" s="16">
        <v>40.3</v>
      </c>
      <c r="H14" s="16">
        <v>39.8</v>
      </c>
      <c r="I14" s="17">
        <v>33.2</v>
      </c>
      <c r="J14" s="17">
        <v>33.2</v>
      </c>
      <c r="K14" s="17">
        <v>33.2</v>
      </c>
      <c r="L14" s="17">
        <v>42.65</v>
      </c>
      <c r="M14" s="17">
        <v>44.8</v>
      </c>
      <c r="N14" s="16">
        <v>606.7</v>
      </c>
      <c r="O14" s="16">
        <v>645.7</v>
      </c>
      <c r="P14" s="16">
        <v>779.4</v>
      </c>
      <c r="Q14" s="16">
        <v>711.6</v>
      </c>
      <c r="R14" s="16">
        <v>795.6</v>
      </c>
      <c r="S14" s="16">
        <v>815.6</v>
      </c>
      <c r="T14" s="18">
        <v>681.7</v>
      </c>
      <c r="U14" s="19">
        <v>431.5</v>
      </c>
      <c r="V14" s="17">
        <v>431.5</v>
      </c>
      <c r="W14" s="17">
        <v>431.5</v>
      </c>
      <c r="X14" s="17">
        <v>851.44</v>
      </c>
      <c r="Y14" s="17">
        <v>743.64</v>
      </c>
      <c r="Z14" s="20">
        <f aca="true" t="shared" si="0" ref="Z14:AK29">N14/B14*1000</f>
        <v>25817.021276595748</v>
      </c>
      <c r="AA14" s="20">
        <f t="shared" si="0"/>
        <v>26572.016460905354</v>
      </c>
      <c r="AB14" s="20">
        <f t="shared" si="0"/>
        <v>26600.682593856654</v>
      </c>
      <c r="AC14" s="20">
        <f t="shared" si="0"/>
        <v>23485.148514851484</v>
      </c>
      <c r="AD14" s="20">
        <f t="shared" si="0"/>
        <v>22994.21965317919</v>
      </c>
      <c r="AE14" s="20">
        <f t="shared" si="0"/>
        <v>20238.213399503726</v>
      </c>
      <c r="AF14" s="20">
        <f t="shared" si="0"/>
        <v>17128.14070351759</v>
      </c>
      <c r="AG14" s="20">
        <f t="shared" si="0"/>
        <v>12996.987951807227</v>
      </c>
      <c r="AH14" s="20">
        <f t="shared" si="0"/>
        <v>12996.987951807227</v>
      </c>
      <c r="AI14" s="20">
        <f t="shared" si="0"/>
        <v>12996.987951807227</v>
      </c>
      <c r="AJ14" s="20">
        <f t="shared" si="0"/>
        <v>19963.423212192265</v>
      </c>
      <c r="AK14" s="20">
        <f>Y14/M14*1000</f>
        <v>16599.10714285714</v>
      </c>
      <c r="AL14" s="21"/>
    </row>
    <row r="15" spans="1:38" ht="24" customHeight="1">
      <c r="A15" s="15" t="s">
        <v>28</v>
      </c>
      <c r="B15" s="16">
        <v>73.5</v>
      </c>
      <c r="C15" s="16">
        <v>74.8</v>
      </c>
      <c r="D15" s="16">
        <v>72.5</v>
      </c>
      <c r="E15" s="16">
        <v>92.3</v>
      </c>
      <c r="F15" s="16">
        <v>99.4</v>
      </c>
      <c r="G15" s="16">
        <v>93.6</v>
      </c>
      <c r="H15" s="16">
        <v>110.5</v>
      </c>
      <c r="I15" s="17">
        <v>55.9</v>
      </c>
      <c r="J15" s="17">
        <v>55.7</v>
      </c>
      <c r="K15" s="17">
        <v>61.4</v>
      </c>
      <c r="L15" s="17">
        <v>59.1</v>
      </c>
      <c r="M15" s="17">
        <v>59.3</v>
      </c>
      <c r="N15" s="16">
        <v>610.6</v>
      </c>
      <c r="O15" s="16">
        <v>629.7</v>
      </c>
      <c r="P15" s="16">
        <v>647.9</v>
      </c>
      <c r="Q15" s="16">
        <v>808.7</v>
      </c>
      <c r="R15" s="16">
        <v>731.7</v>
      </c>
      <c r="S15" s="16">
        <v>816.5</v>
      </c>
      <c r="T15" s="18">
        <v>831.1</v>
      </c>
      <c r="U15" s="19">
        <v>442.2</v>
      </c>
      <c r="V15" s="17">
        <v>425.2</v>
      </c>
      <c r="W15" s="17">
        <v>491.8</v>
      </c>
      <c r="X15" s="17">
        <v>463.8</v>
      </c>
      <c r="Y15" s="17">
        <v>439.8</v>
      </c>
      <c r="Z15" s="20">
        <f t="shared" si="0"/>
        <v>8307.48299319728</v>
      </c>
      <c r="AA15" s="20">
        <f t="shared" si="0"/>
        <v>8418.449197860964</v>
      </c>
      <c r="AB15" s="20">
        <f t="shared" si="0"/>
        <v>8936.551724137931</v>
      </c>
      <c r="AC15" s="20">
        <f t="shared" si="0"/>
        <v>8761.646803900327</v>
      </c>
      <c r="AD15" s="20">
        <f t="shared" si="0"/>
        <v>7361.167002012072</v>
      </c>
      <c r="AE15" s="20">
        <f t="shared" si="0"/>
        <v>8723.290598290598</v>
      </c>
      <c r="AF15" s="20">
        <f t="shared" si="0"/>
        <v>7521.266968325792</v>
      </c>
      <c r="AG15" s="20">
        <f t="shared" si="0"/>
        <v>7910.554561717352</v>
      </c>
      <c r="AH15" s="20">
        <f t="shared" si="0"/>
        <v>7633.75224416517</v>
      </c>
      <c r="AI15" s="20">
        <f t="shared" si="0"/>
        <v>8009.771986970683</v>
      </c>
      <c r="AJ15" s="20">
        <f t="shared" si="0"/>
        <v>7847.715736040609</v>
      </c>
      <c r="AK15" s="20">
        <f>Y15/M15*1000</f>
        <v>7416.526138279934</v>
      </c>
      <c r="AL15" s="21"/>
    </row>
    <row r="16" spans="1:38" ht="24" customHeight="1">
      <c r="A16" s="15" t="s">
        <v>29</v>
      </c>
      <c r="B16" s="22">
        <v>16.8</v>
      </c>
      <c r="C16" s="22">
        <v>17.5</v>
      </c>
      <c r="D16" s="22">
        <v>21.6</v>
      </c>
      <c r="E16" s="22">
        <v>24.2</v>
      </c>
      <c r="F16" s="22">
        <v>12.4</v>
      </c>
      <c r="G16" s="22">
        <v>10.5</v>
      </c>
      <c r="H16" s="22">
        <v>7.8</v>
      </c>
      <c r="I16" s="17">
        <v>8.3</v>
      </c>
      <c r="J16" s="17">
        <v>7.6</v>
      </c>
      <c r="K16" s="17">
        <v>7.2</v>
      </c>
      <c r="L16" s="17">
        <v>7.29</v>
      </c>
      <c r="M16" s="17">
        <v>7.46</v>
      </c>
      <c r="N16" s="22">
        <v>358.6</v>
      </c>
      <c r="O16" s="22">
        <v>489.8</v>
      </c>
      <c r="P16" s="22">
        <v>573.6</v>
      </c>
      <c r="Q16" s="22">
        <v>658.2</v>
      </c>
      <c r="R16" s="22">
        <v>625.7</v>
      </c>
      <c r="S16" s="22">
        <v>564.8</v>
      </c>
      <c r="T16" s="18">
        <v>363.1</v>
      </c>
      <c r="U16" s="19">
        <v>457.2</v>
      </c>
      <c r="V16" s="17">
        <v>438</v>
      </c>
      <c r="W16" s="17">
        <v>412.6</v>
      </c>
      <c r="X16" s="17">
        <v>469.16</v>
      </c>
      <c r="Y16" s="17">
        <v>568.78</v>
      </c>
      <c r="Z16" s="20">
        <f t="shared" si="0"/>
        <v>21345.238095238095</v>
      </c>
      <c r="AA16" s="20">
        <f t="shared" si="0"/>
        <v>27988.571428571428</v>
      </c>
      <c r="AB16" s="20">
        <f t="shared" si="0"/>
        <v>26555.555555555555</v>
      </c>
      <c r="AC16" s="20">
        <f t="shared" si="0"/>
        <v>27198.347107438018</v>
      </c>
      <c r="AD16" s="20">
        <f t="shared" si="0"/>
        <v>50459.67741935484</v>
      </c>
      <c r="AE16" s="20">
        <f t="shared" si="0"/>
        <v>53790.47619047618</v>
      </c>
      <c r="AF16" s="20">
        <f t="shared" si="0"/>
        <v>46551.28205128206</v>
      </c>
      <c r="AG16" s="20">
        <f t="shared" si="0"/>
        <v>55084.33734939759</v>
      </c>
      <c r="AH16" s="20">
        <f t="shared" si="0"/>
        <v>57631.57894736843</v>
      </c>
      <c r="AI16" s="20">
        <f t="shared" si="0"/>
        <v>57305.555555555555</v>
      </c>
      <c r="AJ16" s="20">
        <f t="shared" si="0"/>
        <v>64356.652949245545</v>
      </c>
      <c r="AK16" s="20">
        <f>Y16/M16*1000</f>
        <v>76243.96782841822</v>
      </c>
      <c r="AL16" s="21"/>
    </row>
    <row r="17" spans="1:38" ht="24" customHeight="1">
      <c r="A17" s="15" t="s">
        <v>30</v>
      </c>
      <c r="B17" s="16">
        <v>78.1</v>
      </c>
      <c r="C17" s="16">
        <v>70.2</v>
      </c>
      <c r="D17" s="16">
        <v>75.7</v>
      </c>
      <c r="E17" s="16">
        <v>61</v>
      </c>
      <c r="F17" s="16">
        <v>66.7</v>
      </c>
      <c r="G17" s="16">
        <v>60</v>
      </c>
      <c r="H17" s="16">
        <v>57</v>
      </c>
      <c r="I17" s="17">
        <v>51</v>
      </c>
      <c r="J17" s="17">
        <v>51</v>
      </c>
      <c r="K17" s="17">
        <v>51</v>
      </c>
      <c r="L17" s="17">
        <v>56</v>
      </c>
      <c r="M17" s="17">
        <v>71</v>
      </c>
      <c r="N17" s="16">
        <v>2662.7</v>
      </c>
      <c r="O17" s="16">
        <v>3130</v>
      </c>
      <c r="P17" s="16">
        <v>3438</v>
      </c>
      <c r="Q17" s="16">
        <v>2678</v>
      </c>
      <c r="R17" s="16">
        <v>3891.7</v>
      </c>
      <c r="S17" s="16">
        <v>3924</v>
      </c>
      <c r="T17" s="18">
        <v>3608</v>
      </c>
      <c r="U17" s="19">
        <v>3625</v>
      </c>
      <c r="V17" s="17">
        <v>3625</v>
      </c>
      <c r="W17" s="17">
        <v>3625</v>
      </c>
      <c r="X17" s="17">
        <v>4628</v>
      </c>
      <c r="Y17" s="17">
        <v>5267</v>
      </c>
      <c r="Z17" s="20">
        <f t="shared" si="0"/>
        <v>34093.46991037132</v>
      </c>
      <c r="AA17" s="20">
        <f t="shared" si="0"/>
        <v>44586.89458689459</v>
      </c>
      <c r="AB17" s="20">
        <f t="shared" si="0"/>
        <v>45416.11624834874</v>
      </c>
      <c r="AC17" s="20">
        <f t="shared" si="0"/>
        <v>43901.639344262294</v>
      </c>
      <c r="AD17" s="20">
        <f t="shared" si="0"/>
        <v>58346.326836581706</v>
      </c>
      <c r="AE17" s="20">
        <f t="shared" si="0"/>
        <v>65400.00000000001</v>
      </c>
      <c r="AF17" s="20">
        <f t="shared" si="0"/>
        <v>63298.24561403509</v>
      </c>
      <c r="AG17" s="20">
        <f t="shared" si="0"/>
        <v>71078.43137254902</v>
      </c>
      <c r="AH17" s="20">
        <f t="shared" si="0"/>
        <v>71078.43137254902</v>
      </c>
      <c r="AI17" s="20">
        <f t="shared" si="0"/>
        <v>71078.43137254902</v>
      </c>
      <c r="AJ17" s="20">
        <f t="shared" si="0"/>
        <v>82642.85714285714</v>
      </c>
      <c r="AK17" s="20">
        <f>Y17/M17*1000</f>
        <v>74183.0985915493</v>
      </c>
      <c r="AL17" s="21"/>
    </row>
    <row r="18" spans="1:38" ht="24" customHeight="1">
      <c r="A18" s="15" t="s">
        <v>31</v>
      </c>
      <c r="B18" s="16">
        <v>3.3</v>
      </c>
      <c r="C18" s="16">
        <v>4.4</v>
      </c>
      <c r="D18" s="16">
        <v>2.9</v>
      </c>
      <c r="E18" s="16">
        <v>3.5</v>
      </c>
      <c r="F18" s="16">
        <v>3.4</v>
      </c>
      <c r="G18" s="16">
        <v>4.4</v>
      </c>
      <c r="H18" s="16">
        <v>3.9</v>
      </c>
      <c r="I18" s="17">
        <v>4.1</v>
      </c>
      <c r="J18" s="17">
        <v>4.1</v>
      </c>
      <c r="K18" s="17">
        <v>4.4</v>
      </c>
      <c r="L18" s="17">
        <v>4.4</v>
      </c>
      <c r="M18" s="17">
        <v>9.4</v>
      </c>
      <c r="N18" s="16">
        <v>42.4</v>
      </c>
      <c r="O18" s="16">
        <v>56.7</v>
      </c>
      <c r="P18" s="16">
        <v>37.3</v>
      </c>
      <c r="Q18" s="16">
        <v>45.1</v>
      </c>
      <c r="R18" s="16">
        <v>44</v>
      </c>
      <c r="S18" s="16">
        <v>56.8</v>
      </c>
      <c r="T18" s="18">
        <v>49.9</v>
      </c>
      <c r="U18" s="19">
        <v>53.2</v>
      </c>
      <c r="V18" s="17">
        <v>53.2</v>
      </c>
      <c r="W18" s="17">
        <v>56.9</v>
      </c>
      <c r="X18" s="17">
        <v>56.9</v>
      </c>
      <c r="Y18" s="17">
        <v>120.4</v>
      </c>
      <c r="Z18" s="20">
        <f t="shared" si="0"/>
        <v>12848.48484848485</v>
      </c>
      <c r="AA18" s="20">
        <f t="shared" si="0"/>
        <v>12886.363636363636</v>
      </c>
      <c r="AB18" s="20">
        <f t="shared" si="0"/>
        <v>12862.068965517241</v>
      </c>
      <c r="AC18" s="20">
        <f t="shared" si="0"/>
        <v>12885.714285714286</v>
      </c>
      <c r="AD18" s="20">
        <f t="shared" si="0"/>
        <v>12941.176470588236</v>
      </c>
      <c r="AE18" s="20">
        <f t="shared" si="0"/>
        <v>12909.090909090908</v>
      </c>
      <c r="AF18" s="20">
        <f t="shared" si="0"/>
        <v>12794.871794871795</v>
      </c>
      <c r="AG18" s="20">
        <f t="shared" si="0"/>
        <v>12975.609756097563</v>
      </c>
      <c r="AH18" s="20">
        <f t="shared" si="0"/>
        <v>12975.609756097563</v>
      </c>
      <c r="AI18" s="20">
        <f t="shared" si="0"/>
        <v>12931.81818181818</v>
      </c>
      <c r="AJ18" s="20">
        <f t="shared" si="0"/>
        <v>12931.81818181818</v>
      </c>
      <c r="AK18" s="20">
        <f>Y18/M18*1000</f>
        <v>12808.510638297874</v>
      </c>
      <c r="AL18" s="21"/>
    </row>
    <row r="19" spans="1:38" ht="24" customHeight="1">
      <c r="A19" s="15" t="s">
        <v>32</v>
      </c>
      <c r="B19" s="16">
        <v>5.4</v>
      </c>
      <c r="C19" s="16">
        <v>5.2</v>
      </c>
      <c r="D19" s="16">
        <v>5.2</v>
      </c>
      <c r="E19" s="16">
        <v>5.3</v>
      </c>
      <c r="F19" s="16">
        <v>5.4</v>
      </c>
      <c r="G19" s="16">
        <v>5.3</v>
      </c>
      <c r="H19" s="16">
        <v>5.3</v>
      </c>
      <c r="I19" s="17">
        <v>5.6</v>
      </c>
      <c r="J19" s="17">
        <v>6.3</v>
      </c>
      <c r="K19" s="17">
        <v>6.4</v>
      </c>
      <c r="L19" s="17">
        <v>6.4</v>
      </c>
      <c r="M19" s="17">
        <v>6.4</v>
      </c>
      <c r="N19" s="16">
        <v>64</v>
      </c>
      <c r="O19" s="16">
        <v>63</v>
      </c>
      <c r="P19" s="16">
        <v>62.9</v>
      </c>
      <c r="Q19" s="16">
        <v>63.4</v>
      </c>
      <c r="R19" s="16">
        <v>64.1</v>
      </c>
      <c r="S19" s="16">
        <v>63.8</v>
      </c>
      <c r="T19" s="18">
        <v>65.7</v>
      </c>
      <c r="U19" s="19">
        <v>66.9</v>
      </c>
      <c r="V19" s="17">
        <v>67.8</v>
      </c>
      <c r="W19" s="17">
        <v>71.7</v>
      </c>
      <c r="X19" s="17">
        <v>72.3</v>
      </c>
      <c r="Y19" s="17">
        <v>72.2</v>
      </c>
      <c r="Z19" s="20">
        <f t="shared" si="0"/>
        <v>11851.85185185185</v>
      </c>
      <c r="AA19" s="20">
        <f t="shared" si="0"/>
        <v>12115.384615384615</v>
      </c>
      <c r="AB19" s="20">
        <f t="shared" si="0"/>
        <v>12096.153846153846</v>
      </c>
      <c r="AC19" s="20">
        <f t="shared" si="0"/>
        <v>11962.264150943396</v>
      </c>
      <c r="AD19" s="20">
        <f t="shared" si="0"/>
        <v>11870.370370370369</v>
      </c>
      <c r="AE19" s="20">
        <f t="shared" si="0"/>
        <v>12037.735849056604</v>
      </c>
      <c r="AF19" s="20">
        <f t="shared" si="0"/>
        <v>12396.22641509434</v>
      </c>
      <c r="AG19" s="20">
        <f t="shared" si="0"/>
        <v>11946.428571428572</v>
      </c>
      <c r="AH19" s="20">
        <f t="shared" si="0"/>
        <v>10761.904761904761</v>
      </c>
      <c r="AI19" s="20">
        <f t="shared" si="0"/>
        <v>11203.125</v>
      </c>
      <c r="AJ19" s="20">
        <f t="shared" si="0"/>
        <v>11296.874999999998</v>
      </c>
      <c r="AK19" s="20">
        <f>Y19/M19*1000</f>
        <v>11281.25</v>
      </c>
      <c r="AL19" s="21"/>
    </row>
    <row r="20" spans="1:38" ht="24" customHeight="1">
      <c r="A20" s="15" t="s">
        <v>33</v>
      </c>
      <c r="B20" s="16">
        <v>2.8</v>
      </c>
      <c r="C20" s="16">
        <v>2.8</v>
      </c>
      <c r="D20" s="16">
        <v>2.8</v>
      </c>
      <c r="E20" s="16">
        <v>2</v>
      </c>
      <c r="F20" s="16">
        <v>2.5</v>
      </c>
      <c r="G20" s="16">
        <v>2.7</v>
      </c>
      <c r="H20" s="16">
        <v>3</v>
      </c>
      <c r="I20" s="17">
        <v>3.3</v>
      </c>
      <c r="J20" s="17">
        <v>3.3</v>
      </c>
      <c r="K20" s="17">
        <v>3.3</v>
      </c>
      <c r="L20" s="17">
        <v>3.3</v>
      </c>
      <c r="M20" s="17">
        <v>3.3</v>
      </c>
      <c r="N20" s="16">
        <v>14.9</v>
      </c>
      <c r="O20" s="16">
        <v>14.9</v>
      </c>
      <c r="P20" s="16">
        <v>14.9</v>
      </c>
      <c r="Q20" s="16">
        <v>7.9</v>
      </c>
      <c r="R20" s="16">
        <v>8.3</v>
      </c>
      <c r="S20" s="16">
        <v>8.6</v>
      </c>
      <c r="T20" s="18">
        <v>8.6</v>
      </c>
      <c r="U20" s="19">
        <v>8.1</v>
      </c>
      <c r="V20" s="17">
        <v>8.1</v>
      </c>
      <c r="W20" s="17">
        <v>8.1</v>
      </c>
      <c r="X20" s="17">
        <v>8.1</v>
      </c>
      <c r="Y20" s="17">
        <v>8.1</v>
      </c>
      <c r="Z20" s="20">
        <f t="shared" si="0"/>
        <v>5321.4285714285725</v>
      </c>
      <c r="AA20" s="20">
        <f t="shared" si="0"/>
        <v>5321.4285714285725</v>
      </c>
      <c r="AB20" s="20">
        <f t="shared" si="0"/>
        <v>5321.4285714285725</v>
      </c>
      <c r="AC20" s="20">
        <f t="shared" si="0"/>
        <v>3950</v>
      </c>
      <c r="AD20" s="20">
        <f t="shared" si="0"/>
        <v>3320.0000000000005</v>
      </c>
      <c r="AE20" s="20">
        <f t="shared" si="0"/>
        <v>3185.1851851851848</v>
      </c>
      <c r="AF20" s="20">
        <f t="shared" si="0"/>
        <v>2866.6666666666665</v>
      </c>
      <c r="AG20" s="20">
        <f t="shared" si="0"/>
        <v>2454.5454545454545</v>
      </c>
      <c r="AH20" s="20">
        <f t="shared" si="0"/>
        <v>2454.5454545454545</v>
      </c>
      <c r="AI20" s="20">
        <f t="shared" si="0"/>
        <v>2454.5454545454545</v>
      </c>
      <c r="AJ20" s="20">
        <f t="shared" si="0"/>
        <v>2454.5454545454545</v>
      </c>
      <c r="AK20" s="20">
        <f>Y20/M20*1000</f>
        <v>2454.5454545454545</v>
      </c>
      <c r="AL20" s="21"/>
    </row>
    <row r="21" spans="1:38" ht="24" customHeight="1">
      <c r="A21" s="15" t="s">
        <v>34</v>
      </c>
      <c r="B21" s="16"/>
      <c r="C21" s="16"/>
      <c r="D21" s="16"/>
      <c r="E21" s="16"/>
      <c r="F21" s="16"/>
      <c r="G21" s="16">
        <v>2.8</v>
      </c>
      <c r="H21" s="16"/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6"/>
      <c r="O21" s="16"/>
      <c r="P21" s="16"/>
      <c r="Q21" s="16"/>
      <c r="R21" s="16"/>
      <c r="S21" s="16">
        <v>55.2</v>
      </c>
      <c r="T21" s="16"/>
      <c r="U21" s="19">
        <v>5</v>
      </c>
      <c r="V21" s="17">
        <v>5</v>
      </c>
      <c r="W21" s="17">
        <v>5</v>
      </c>
      <c r="X21" s="17">
        <v>5.2</v>
      </c>
      <c r="Y21" s="17">
        <v>5.2</v>
      </c>
      <c r="Z21" s="20"/>
      <c r="AA21" s="20"/>
      <c r="AB21" s="20"/>
      <c r="AC21" s="20"/>
      <c r="AD21" s="20"/>
      <c r="AE21" s="20">
        <f t="shared" si="0"/>
        <v>19714.285714285714</v>
      </c>
      <c r="AF21" s="20"/>
      <c r="AG21" s="20">
        <f t="shared" si="0"/>
        <v>5000</v>
      </c>
      <c r="AH21" s="20">
        <f t="shared" si="0"/>
        <v>5000</v>
      </c>
      <c r="AI21" s="20">
        <f t="shared" si="0"/>
        <v>5000</v>
      </c>
      <c r="AJ21" s="20">
        <f t="shared" si="0"/>
        <v>5200</v>
      </c>
      <c r="AK21" s="20">
        <f>Y21/M21*1000</f>
        <v>5200</v>
      </c>
      <c r="AL21" s="21"/>
    </row>
    <row r="22" spans="1:38" ht="24" customHeight="1">
      <c r="A22" s="15" t="s">
        <v>35</v>
      </c>
      <c r="B22" s="16">
        <v>23.2</v>
      </c>
      <c r="C22" s="16">
        <v>23.9</v>
      </c>
      <c r="D22" s="16">
        <v>24.7</v>
      </c>
      <c r="E22" s="16">
        <v>24.7</v>
      </c>
      <c r="F22" s="16">
        <v>18.3</v>
      </c>
      <c r="G22" s="16">
        <v>41.4</v>
      </c>
      <c r="H22" s="22">
        <v>19.7</v>
      </c>
      <c r="I22" s="17">
        <v>20.1</v>
      </c>
      <c r="J22" s="17">
        <v>20.7</v>
      </c>
      <c r="K22" s="17">
        <v>21.5</v>
      </c>
      <c r="L22" s="17">
        <v>22.2</v>
      </c>
      <c r="M22" s="17">
        <v>22.2</v>
      </c>
      <c r="N22" s="16">
        <v>257.4</v>
      </c>
      <c r="O22" s="16">
        <v>257.4</v>
      </c>
      <c r="P22" s="16">
        <v>276.5</v>
      </c>
      <c r="Q22" s="16">
        <v>276.5</v>
      </c>
      <c r="R22" s="16">
        <v>204.2</v>
      </c>
      <c r="S22" s="16">
        <v>312.1</v>
      </c>
      <c r="T22" s="18">
        <v>234.6</v>
      </c>
      <c r="U22" s="19">
        <v>240.4</v>
      </c>
      <c r="V22" s="17">
        <v>269.8</v>
      </c>
      <c r="W22" s="17">
        <v>269.9</v>
      </c>
      <c r="X22" s="17">
        <v>284.8</v>
      </c>
      <c r="Y22" s="17">
        <v>284.8</v>
      </c>
      <c r="Z22" s="20">
        <f aca="true" t="shared" si="1" ref="Z22:AD28">N22/B22*1000</f>
        <v>11094.827586206897</v>
      </c>
      <c r="AA22" s="20">
        <f t="shared" si="1"/>
        <v>10769.874476987447</v>
      </c>
      <c r="AB22" s="20">
        <f t="shared" si="1"/>
        <v>11194.331983805669</v>
      </c>
      <c r="AC22" s="20">
        <f t="shared" si="1"/>
        <v>11194.331983805669</v>
      </c>
      <c r="AD22" s="20">
        <f t="shared" si="1"/>
        <v>11158.46994535519</v>
      </c>
      <c r="AE22" s="20">
        <f t="shared" si="0"/>
        <v>7538.64734299517</v>
      </c>
      <c r="AF22" s="20">
        <f t="shared" si="0"/>
        <v>11908.629441624365</v>
      </c>
      <c r="AG22" s="20">
        <f t="shared" si="0"/>
        <v>11960.199004975124</v>
      </c>
      <c r="AH22" s="20">
        <f t="shared" si="0"/>
        <v>13033.816425120775</v>
      </c>
      <c r="AI22" s="20">
        <f t="shared" si="0"/>
        <v>12553.488372093023</v>
      </c>
      <c r="AJ22" s="20">
        <f t="shared" si="0"/>
        <v>12828.82882882883</v>
      </c>
      <c r="AK22" s="20">
        <f t="shared" si="0"/>
        <v>12828.82882882883</v>
      </c>
      <c r="AL22" s="21"/>
    </row>
    <row r="23" spans="1:37" ht="24" customHeight="1">
      <c r="A23" s="15" t="s">
        <v>36</v>
      </c>
      <c r="B23" s="16">
        <v>79.3</v>
      </c>
      <c r="C23" s="16">
        <v>87.1</v>
      </c>
      <c r="D23" s="16">
        <v>74.7</v>
      </c>
      <c r="E23" s="16">
        <v>85.1</v>
      </c>
      <c r="F23" s="16">
        <v>77.5</v>
      </c>
      <c r="G23" s="16">
        <v>85</v>
      </c>
      <c r="H23" s="16">
        <v>62.7</v>
      </c>
      <c r="I23" s="17">
        <v>71.1</v>
      </c>
      <c r="J23" s="26">
        <v>61.4</v>
      </c>
      <c r="K23" s="17">
        <v>69.3</v>
      </c>
      <c r="L23" s="17">
        <v>105.21</v>
      </c>
      <c r="M23" s="17">
        <v>112.79</v>
      </c>
      <c r="N23" s="16">
        <v>3123.6</v>
      </c>
      <c r="O23" s="16">
        <v>4203.6</v>
      </c>
      <c r="P23" s="16">
        <v>3649.3</v>
      </c>
      <c r="Q23" s="16">
        <v>3132.2</v>
      </c>
      <c r="R23" s="16">
        <v>2473.5</v>
      </c>
      <c r="S23" s="16">
        <v>3544</v>
      </c>
      <c r="T23" s="18">
        <v>2601.2</v>
      </c>
      <c r="U23" s="19">
        <v>2514.7</v>
      </c>
      <c r="V23" s="26">
        <v>2375.6</v>
      </c>
      <c r="W23" s="26">
        <v>2764.2</v>
      </c>
      <c r="X23" s="17">
        <v>5637.4</v>
      </c>
      <c r="Y23" s="17">
        <v>5384.83</v>
      </c>
      <c r="Z23" s="20">
        <f t="shared" si="1"/>
        <v>39389.659520807065</v>
      </c>
      <c r="AA23" s="20">
        <f t="shared" si="1"/>
        <v>48261.76808266361</v>
      </c>
      <c r="AB23" s="20">
        <f t="shared" si="1"/>
        <v>48852.74431057564</v>
      </c>
      <c r="AC23" s="20">
        <f t="shared" si="1"/>
        <v>36806.11045828437</v>
      </c>
      <c r="AD23" s="20">
        <f t="shared" si="1"/>
        <v>31916.129032258064</v>
      </c>
      <c r="AE23" s="20">
        <f t="shared" si="0"/>
        <v>41694.117647058825</v>
      </c>
      <c r="AF23" s="20">
        <f t="shared" si="0"/>
        <v>41486.443381180216</v>
      </c>
      <c r="AG23" s="20">
        <f t="shared" si="0"/>
        <v>35368.49507735584</v>
      </c>
      <c r="AH23" s="20">
        <f t="shared" si="0"/>
        <v>38690.553745928344</v>
      </c>
      <c r="AI23" s="20">
        <f t="shared" si="0"/>
        <v>39887.44588744589</v>
      </c>
      <c r="AJ23" s="20">
        <f t="shared" si="0"/>
        <v>53582.359091341124</v>
      </c>
      <c r="AK23" s="20">
        <f t="shared" si="0"/>
        <v>47742.087064456064</v>
      </c>
    </row>
    <row r="24" spans="1:37" ht="24" customHeight="1">
      <c r="A24" s="15" t="s">
        <v>37</v>
      </c>
      <c r="B24" s="22">
        <v>4.9</v>
      </c>
      <c r="C24" s="22">
        <v>4</v>
      </c>
      <c r="D24" s="22">
        <v>4.1</v>
      </c>
      <c r="E24" s="22">
        <v>4.1</v>
      </c>
      <c r="F24" s="22">
        <v>4.9</v>
      </c>
      <c r="G24" s="22">
        <v>5</v>
      </c>
      <c r="H24" s="22">
        <v>5</v>
      </c>
      <c r="I24" s="17">
        <v>5</v>
      </c>
      <c r="J24" s="26">
        <v>5</v>
      </c>
      <c r="K24" s="17">
        <v>5</v>
      </c>
      <c r="L24" s="17">
        <v>5</v>
      </c>
      <c r="M24" s="17">
        <v>7.3</v>
      </c>
      <c r="N24" s="22">
        <v>33.4</v>
      </c>
      <c r="O24" s="22">
        <v>27.4</v>
      </c>
      <c r="P24" s="22">
        <v>27.9</v>
      </c>
      <c r="Q24" s="22">
        <v>27.9</v>
      </c>
      <c r="R24" s="22">
        <v>63.6</v>
      </c>
      <c r="S24" s="22">
        <v>63.6</v>
      </c>
      <c r="T24" s="18">
        <v>63.6</v>
      </c>
      <c r="U24" s="19">
        <v>63.6</v>
      </c>
      <c r="V24" s="26">
        <v>63.6</v>
      </c>
      <c r="W24" s="26">
        <v>63.6</v>
      </c>
      <c r="X24" s="17">
        <v>63.6</v>
      </c>
      <c r="Y24" s="17">
        <v>95.3</v>
      </c>
      <c r="Z24" s="20">
        <f t="shared" si="1"/>
        <v>6816.326530612244</v>
      </c>
      <c r="AA24" s="20">
        <f t="shared" si="1"/>
        <v>6850</v>
      </c>
      <c r="AB24" s="20">
        <f t="shared" si="1"/>
        <v>6804.878048780488</v>
      </c>
      <c r="AC24" s="20">
        <f t="shared" si="1"/>
        <v>6804.878048780488</v>
      </c>
      <c r="AD24" s="20">
        <f t="shared" si="1"/>
        <v>12979.591836734693</v>
      </c>
      <c r="AE24" s="20">
        <f t="shared" si="0"/>
        <v>12720</v>
      </c>
      <c r="AF24" s="20">
        <f t="shared" si="0"/>
        <v>12720</v>
      </c>
      <c r="AG24" s="20">
        <f t="shared" si="0"/>
        <v>12720</v>
      </c>
      <c r="AH24" s="20">
        <f t="shared" si="0"/>
        <v>12720</v>
      </c>
      <c r="AI24" s="20">
        <f t="shared" si="0"/>
        <v>12720</v>
      </c>
      <c r="AJ24" s="20">
        <f t="shared" si="0"/>
        <v>12720</v>
      </c>
      <c r="AK24" s="20">
        <f t="shared" si="0"/>
        <v>13054.794520547945</v>
      </c>
    </row>
    <row r="25" spans="1:37" ht="24" customHeight="1">
      <c r="A25" s="15" t="s">
        <v>38</v>
      </c>
      <c r="B25" s="22">
        <v>1.5</v>
      </c>
      <c r="C25" s="22">
        <v>1.5</v>
      </c>
      <c r="D25" s="22">
        <v>1.5</v>
      </c>
      <c r="E25" s="22">
        <v>1.5</v>
      </c>
      <c r="F25" s="22">
        <v>1.4</v>
      </c>
      <c r="G25" s="22">
        <v>1.5</v>
      </c>
      <c r="H25" s="22">
        <v>1.3</v>
      </c>
      <c r="I25" s="17">
        <v>1.6</v>
      </c>
      <c r="J25" s="17">
        <v>1.6</v>
      </c>
      <c r="K25" s="17">
        <v>1.6</v>
      </c>
      <c r="L25" s="17">
        <v>2</v>
      </c>
      <c r="M25" s="17">
        <v>2</v>
      </c>
      <c r="N25" s="22">
        <v>39.4</v>
      </c>
      <c r="O25" s="22">
        <v>39.5</v>
      </c>
      <c r="P25" s="22">
        <v>39.4</v>
      </c>
      <c r="Q25" s="22">
        <v>39.4</v>
      </c>
      <c r="R25" s="22">
        <v>33.1</v>
      </c>
      <c r="S25" s="22">
        <v>38.5</v>
      </c>
      <c r="T25" s="18">
        <v>46.1</v>
      </c>
      <c r="U25" s="19">
        <v>57.1</v>
      </c>
      <c r="V25" s="17">
        <v>57.1</v>
      </c>
      <c r="W25" s="17">
        <v>57.1</v>
      </c>
      <c r="X25" s="17">
        <v>77.7</v>
      </c>
      <c r="Y25" s="17">
        <v>77.7</v>
      </c>
      <c r="Z25" s="20">
        <f t="shared" si="1"/>
        <v>26266.666666666664</v>
      </c>
      <c r="AA25" s="20">
        <f t="shared" si="1"/>
        <v>26333.333333333332</v>
      </c>
      <c r="AB25" s="20">
        <f t="shared" si="1"/>
        <v>26266.666666666664</v>
      </c>
      <c r="AC25" s="20">
        <f t="shared" si="1"/>
        <v>26266.666666666664</v>
      </c>
      <c r="AD25" s="20">
        <f t="shared" si="1"/>
        <v>23642.857142857145</v>
      </c>
      <c r="AE25" s="20">
        <f t="shared" si="0"/>
        <v>25666.666666666668</v>
      </c>
      <c r="AF25" s="20">
        <f t="shared" si="0"/>
        <v>35461.53846153846</v>
      </c>
      <c r="AG25" s="20">
        <f t="shared" si="0"/>
        <v>35687.5</v>
      </c>
      <c r="AH25" s="20">
        <f t="shared" si="0"/>
        <v>35687.5</v>
      </c>
      <c r="AI25" s="20">
        <f t="shared" si="0"/>
        <v>35687.5</v>
      </c>
      <c r="AJ25" s="20">
        <f t="shared" si="0"/>
        <v>38850</v>
      </c>
      <c r="AK25" s="20">
        <f t="shared" si="0"/>
        <v>38850</v>
      </c>
    </row>
    <row r="26" spans="1:37" ht="24" customHeight="1">
      <c r="A26" s="15" t="s">
        <v>39</v>
      </c>
      <c r="B26" s="22">
        <v>1.6</v>
      </c>
      <c r="C26" s="22">
        <v>1.6</v>
      </c>
      <c r="D26" s="22">
        <v>1.6</v>
      </c>
      <c r="E26" s="22">
        <v>1.6</v>
      </c>
      <c r="F26" s="22">
        <v>1.7</v>
      </c>
      <c r="G26" s="22">
        <v>1.7</v>
      </c>
      <c r="H26" s="22">
        <v>1.7</v>
      </c>
      <c r="I26" s="17">
        <v>1.8</v>
      </c>
      <c r="J26" s="17">
        <v>2</v>
      </c>
      <c r="K26" s="17">
        <v>2</v>
      </c>
      <c r="L26" s="17">
        <v>1.6</v>
      </c>
      <c r="M26" s="17">
        <v>1.9</v>
      </c>
      <c r="N26" s="22">
        <v>7.9</v>
      </c>
      <c r="O26" s="22">
        <v>10</v>
      </c>
      <c r="P26" s="22">
        <v>11.5</v>
      </c>
      <c r="Q26" s="22">
        <v>11.5</v>
      </c>
      <c r="R26" s="22">
        <v>12.7</v>
      </c>
      <c r="S26" s="22">
        <v>13</v>
      </c>
      <c r="T26" s="18">
        <v>12.2</v>
      </c>
      <c r="U26" s="19">
        <v>13.3</v>
      </c>
      <c r="V26" s="17">
        <v>17.8</v>
      </c>
      <c r="W26" s="17">
        <v>17.8</v>
      </c>
      <c r="X26" s="17">
        <v>13.7</v>
      </c>
      <c r="Y26" s="17">
        <v>15.6</v>
      </c>
      <c r="Z26" s="20">
        <f t="shared" si="1"/>
        <v>4937.5</v>
      </c>
      <c r="AA26" s="20">
        <f t="shared" si="1"/>
        <v>6250</v>
      </c>
      <c r="AB26" s="20">
        <f t="shared" si="1"/>
        <v>7187.5</v>
      </c>
      <c r="AC26" s="20">
        <f t="shared" si="1"/>
        <v>7187.5</v>
      </c>
      <c r="AD26" s="20">
        <f t="shared" si="1"/>
        <v>7470.588235294118</v>
      </c>
      <c r="AE26" s="20">
        <f t="shared" si="0"/>
        <v>7647.058823529412</v>
      </c>
      <c r="AF26" s="20">
        <f t="shared" si="0"/>
        <v>7176.470588235294</v>
      </c>
      <c r="AG26" s="20">
        <f t="shared" si="0"/>
        <v>7388.88888888889</v>
      </c>
      <c r="AH26" s="20">
        <f t="shared" si="0"/>
        <v>8900</v>
      </c>
      <c r="AI26" s="20">
        <f t="shared" si="0"/>
        <v>8900</v>
      </c>
      <c r="AJ26" s="20">
        <f t="shared" si="0"/>
        <v>8562.499999999998</v>
      </c>
      <c r="AK26" s="20">
        <f t="shared" si="0"/>
        <v>8210.526315789475</v>
      </c>
    </row>
    <row r="27" spans="1:37" ht="24" customHeight="1">
      <c r="A27" s="15" t="s">
        <v>40</v>
      </c>
      <c r="B27" s="22">
        <v>0.2</v>
      </c>
      <c r="C27" s="22">
        <v>0.3</v>
      </c>
      <c r="D27" s="22">
        <v>0.3</v>
      </c>
      <c r="E27" s="22">
        <v>0.3</v>
      </c>
      <c r="F27" s="22">
        <v>0.2</v>
      </c>
      <c r="G27" s="22">
        <v>0.2</v>
      </c>
      <c r="H27" s="22">
        <v>0.3</v>
      </c>
      <c r="I27" s="17">
        <v>0.3</v>
      </c>
      <c r="J27" s="17">
        <v>0.3</v>
      </c>
      <c r="K27" s="17">
        <v>0.3</v>
      </c>
      <c r="L27" s="17">
        <v>0.3</v>
      </c>
      <c r="M27" s="17">
        <v>0.3</v>
      </c>
      <c r="N27" s="22">
        <v>6.1</v>
      </c>
      <c r="O27" s="22">
        <v>7.9</v>
      </c>
      <c r="P27" s="22">
        <v>7.7</v>
      </c>
      <c r="Q27" s="22">
        <v>8.9</v>
      </c>
      <c r="R27" s="22">
        <v>7.2</v>
      </c>
      <c r="S27" s="22">
        <v>7.5</v>
      </c>
      <c r="T27" s="18">
        <v>8</v>
      </c>
      <c r="U27" s="19">
        <v>10.1</v>
      </c>
      <c r="V27" s="17">
        <v>10.4</v>
      </c>
      <c r="W27" s="17">
        <v>10.4</v>
      </c>
      <c r="X27" s="17">
        <v>10.4</v>
      </c>
      <c r="Y27" s="17">
        <v>10.5</v>
      </c>
      <c r="Z27" s="20">
        <f t="shared" si="1"/>
        <v>30499.999999999996</v>
      </c>
      <c r="AA27" s="20">
        <f t="shared" si="1"/>
        <v>26333.333333333336</v>
      </c>
      <c r="AB27" s="20">
        <f t="shared" si="1"/>
        <v>25666.666666666668</v>
      </c>
      <c r="AC27" s="20">
        <f t="shared" si="1"/>
        <v>29666.666666666668</v>
      </c>
      <c r="AD27" s="20">
        <f t="shared" si="1"/>
        <v>36000</v>
      </c>
      <c r="AE27" s="20">
        <f t="shared" si="0"/>
        <v>37500</v>
      </c>
      <c r="AF27" s="20">
        <f t="shared" si="0"/>
        <v>26666.666666666668</v>
      </c>
      <c r="AG27" s="20">
        <f t="shared" si="0"/>
        <v>33666.666666666664</v>
      </c>
      <c r="AH27" s="20">
        <f t="shared" si="0"/>
        <v>34666.66666666667</v>
      </c>
      <c r="AI27" s="20">
        <f t="shared" si="0"/>
        <v>34666.66666666667</v>
      </c>
      <c r="AJ27" s="20">
        <f t="shared" si="0"/>
        <v>34666.66666666667</v>
      </c>
      <c r="AK27" s="20">
        <f t="shared" si="0"/>
        <v>35000</v>
      </c>
    </row>
    <row r="28" spans="1:37" ht="24" customHeight="1" thickBot="1">
      <c r="A28" s="27" t="s">
        <v>41</v>
      </c>
      <c r="B28" s="28">
        <v>0.1</v>
      </c>
      <c r="C28" s="28">
        <v>0.1</v>
      </c>
      <c r="D28" s="28">
        <v>0.1</v>
      </c>
      <c r="E28" s="28">
        <v>0.1</v>
      </c>
      <c r="F28" s="28">
        <v>0.1</v>
      </c>
      <c r="G28" s="28">
        <v>0.1</v>
      </c>
      <c r="H28" s="28">
        <v>0.1</v>
      </c>
      <c r="I28" s="29">
        <v>0.1</v>
      </c>
      <c r="J28" s="29">
        <v>0.1</v>
      </c>
      <c r="K28" s="29">
        <v>0.1</v>
      </c>
      <c r="L28" s="29">
        <v>0.1</v>
      </c>
      <c r="M28" s="29">
        <v>0.1</v>
      </c>
      <c r="N28" s="28">
        <v>0.3</v>
      </c>
      <c r="O28" s="28">
        <v>0.3</v>
      </c>
      <c r="P28" s="28">
        <v>0.3</v>
      </c>
      <c r="Q28" s="28">
        <v>0.3</v>
      </c>
      <c r="R28" s="28">
        <v>0.4</v>
      </c>
      <c r="S28" s="28">
        <v>0.4</v>
      </c>
      <c r="T28" s="30">
        <v>0.4</v>
      </c>
      <c r="U28" s="31">
        <v>0.4</v>
      </c>
      <c r="V28" s="29">
        <v>0.4</v>
      </c>
      <c r="W28" s="29">
        <v>0.4</v>
      </c>
      <c r="X28" s="29">
        <v>0.4</v>
      </c>
      <c r="Y28" s="29">
        <v>0.4</v>
      </c>
      <c r="Z28" s="32">
        <f t="shared" si="1"/>
        <v>2999.9999999999995</v>
      </c>
      <c r="AA28" s="32">
        <f t="shared" si="1"/>
        <v>2999.9999999999995</v>
      </c>
      <c r="AB28" s="32">
        <f t="shared" si="1"/>
        <v>2999.9999999999995</v>
      </c>
      <c r="AC28" s="32">
        <f t="shared" si="1"/>
        <v>2999.9999999999995</v>
      </c>
      <c r="AD28" s="32">
        <f t="shared" si="1"/>
        <v>4000</v>
      </c>
      <c r="AE28" s="32">
        <f t="shared" si="0"/>
        <v>4000</v>
      </c>
      <c r="AF28" s="32">
        <f t="shared" si="0"/>
        <v>4000</v>
      </c>
      <c r="AG28" s="32">
        <f t="shared" si="0"/>
        <v>4000</v>
      </c>
      <c r="AH28" s="32">
        <f t="shared" si="0"/>
        <v>4000</v>
      </c>
      <c r="AI28" s="32">
        <f t="shared" si="0"/>
        <v>4000</v>
      </c>
      <c r="AJ28" s="32">
        <f t="shared" si="0"/>
        <v>4000</v>
      </c>
      <c r="AK28" s="32">
        <f t="shared" si="0"/>
        <v>4000</v>
      </c>
    </row>
    <row r="29" spans="1:37" ht="15.75" thickBot="1">
      <c r="A29" s="33" t="s">
        <v>42</v>
      </c>
      <c r="B29" s="34">
        <f aca="true" t="shared" si="2" ref="B29:X29">SUM(B6:B28)</f>
        <v>437.00000000000006</v>
      </c>
      <c r="C29" s="34">
        <f t="shared" si="2"/>
        <v>445.7</v>
      </c>
      <c r="D29" s="34">
        <f t="shared" si="2"/>
        <v>444.70000000000005</v>
      </c>
      <c r="E29" s="34">
        <f t="shared" si="2"/>
        <v>464.00000000000006</v>
      </c>
      <c r="F29" s="34">
        <f t="shared" si="2"/>
        <v>458.4999999999999</v>
      </c>
      <c r="G29" s="34">
        <f t="shared" si="2"/>
        <v>488.8</v>
      </c>
      <c r="H29" s="34">
        <f t="shared" si="2"/>
        <v>459.8</v>
      </c>
      <c r="I29" s="35">
        <f t="shared" si="2"/>
        <v>390.5000000000001</v>
      </c>
      <c r="J29" s="35">
        <f t="shared" si="2"/>
        <v>404.20000000000005</v>
      </c>
      <c r="K29" s="35">
        <f t="shared" si="2"/>
        <v>423.6000000000001</v>
      </c>
      <c r="L29" s="35">
        <f t="shared" si="2"/>
        <v>477.24</v>
      </c>
      <c r="M29" s="35">
        <f t="shared" si="2"/>
        <v>532.4799999999998</v>
      </c>
      <c r="N29" s="34">
        <f t="shared" si="2"/>
        <v>10297.499999999996</v>
      </c>
      <c r="O29" s="34">
        <f t="shared" si="2"/>
        <v>12641.399999999998</v>
      </c>
      <c r="P29" s="34">
        <f t="shared" si="2"/>
        <v>12424.3</v>
      </c>
      <c r="Q29" s="34">
        <f t="shared" si="2"/>
        <v>11122.399999999998</v>
      </c>
      <c r="R29" s="34">
        <f t="shared" si="2"/>
        <v>12898.100000000002</v>
      </c>
      <c r="S29" s="34">
        <f t="shared" si="2"/>
        <v>13159.900000000001</v>
      </c>
      <c r="T29" s="34">
        <f t="shared" si="2"/>
        <v>11974.900000000003</v>
      </c>
      <c r="U29" s="35">
        <f t="shared" si="2"/>
        <v>11388</v>
      </c>
      <c r="V29" s="35">
        <f t="shared" si="2"/>
        <v>11710.3</v>
      </c>
      <c r="W29" s="35">
        <f t="shared" si="2"/>
        <v>12104.5</v>
      </c>
      <c r="X29" s="35">
        <f t="shared" si="2"/>
        <v>16608.71</v>
      </c>
      <c r="Y29" s="35">
        <f aca="true" t="shared" si="3" ref="Y29:AF29">SUM(Y6:Y28)</f>
        <v>17646.809999999998</v>
      </c>
      <c r="Z29" s="34">
        <f t="shared" si="3"/>
        <v>341209.312570837</v>
      </c>
      <c r="AA29" s="34">
        <f t="shared" si="3"/>
        <v>387136.6757723812</v>
      </c>
      <c r="AB29" s="34">
        <f t="shared" si="3"/>
        <v>379331.88588194404</v>
      </c>
      <c r="AC29" s="34">
        <f t="shared" si="3"/>
        <v>359049.0916810778</v>
      </c>
      <c r="AD29" s="34">
        <f t="shared" si="3"/>
        <v>461048.5344984959</v>
      </c>
      <c r="AE29" s="34">
        <f t="shared" si="3"/>
        <v>469656.72266956413</v>
      </c>
      <c r="AF29" s="34">
        <f t="shared" si="3"/>
        <v>445591.67179575434</v>
      </c>
      <c r="AG29" s="36">
        <f t="shared" si="0"/>
        <v>29162.612035851464</v>
      </c>
      <c r="AH29" s="36">
        <f t="shared" si="0"/>
        <v>28971.548738248388</v>
      </c>
      <c r="AI29" s="36">
        <f t="shared" si="0"/>
        <v>28575.306893295558</v>
      </c>
      <c r="AJ29" s="36">
        <f t="shared" si="0"/>
        <v>34801.588299388146</v>
      </c>
      <c r="AK29" s="36">
        <f t="shared" si="0"/>
        <v>33140.7940204327</v>
      </c>
    </row>
    <row r="57" spans="33:34" ht="15">
      <c r="AG57" s="3"/>
      <c r="AH57" s="3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" right="0" top="0.25" bottom="0.5" header="0.5" footer="0.5"/>
  <pageSetup horizontalDpi="300" verticalDpi="300" orientation="landscape" paperSize="9" scale="80" r:id="rId1"/>
  <colBreaks count="2" manualBreakCount="2">
    <brk id="13" max="28" man="1"/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2009-11-10T06:35:37Z</dcterms:created>
  <dcterms:modified xsi:type="dcterms:W3CDTF">2009-11-10T06:35:49Z</dcterms:modified>
  <cp:category/>
  <cp:version/>
  <cp:contentType/>
  <cp:contentStatus/>
</cp:coreProperties>
</file>