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b4.5b  U" sheetId="1" r:id="rId1"/>
  </sheets>
  <definedNames>
    <definedName name="_xlnm.Print_Area" localSheetId="0">'tb4.5b  U'!$A$1:$N$37</definedName>
  </definedNames>
  <calcPr fullCalcOnLoad="1"/>
</workbook>
</file>

<file path=xl/sharedStrings.xml><?xml version="1.0" encoding="utf-8"?>
<sst xmlns="http://schemas.openxmlformats.org/spreadsheetml/2006/main" count="55" uniqueCount="41">
  <si>
    <t>Source: Directorate of Economics and Statistics, Department of Agriculture and Cooperation.</t>
  </si>
  <si>
    <t>* Provisional</t>
  </si>
  <si>
    <t>Note: States have been arranged in descending  order of  percentage share of production during 2009-10.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</si>
  <si>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</si>
  <si>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</si>
  <si>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</si>
  <si>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</si>
  <si>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</si>
  <si>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Uttarakhand</t>
  </si>
  <si>
    <t>Jharkhand</t>
  </si>
  <si>
    <t>Assam</t>
  </si>
  <si>
    <t xml:space="preserve">Chhattisgarh </t>
  </si>
  <si>
    <t>Gujarat</t>
  </si>
  <si>
    <t>Tamil Nadu</t>
  </si>
  <si>
    <t>Orissa</t>
  </si>
  <si>
    <t xml:space="preserve">Bihar </t>
  </si>
  <si>
    <t>Karnataka</t>
  </si>
  <si>
    <t>Rajasthan</t>
  </si>
  <si>
    <t>Maharashtra</t>
  </si>
  <si>
    <t>Andhra Pradesh</t>
  </si>
  <si>
    <t>Haryana</t>
  </si>
  <si>
    <t>West Bengal</t>
  </si>
  <si>
    <t>Madhya Pradesh</t>
  </si>
  <si>
    <t>Punjab</t>
  </si>
  <si>
    <t xml:space="preserve">Uttar Pradesh </t>
  </si>
  <si>
    <t>All - India</t>
  </si>
  <si>
    <t xml:space="preserve"> 2008-09*</t>
  </si>
  <si>
    <t>to</t>
  </si>
  <si>
    <t>Under Irrigation(%)</t>
  </si>
  <si>
    <t>Yield</t>
  </si>
  <si>
    <t xml:space="preserve">% </t>
  </si>
  <si>
    <t>Production</t>
  </si>
  <si>
    <t>Area</t>
  </si>
  <si>
    <t>State</t>
  </si>
  <si>
    <t>2008-09</t>
  </si>
  <si>
    <t>2009-10</t>
  </si>
  <si>
    <t>Yield - Kg./Hectare</t>
  </si>
  <si>
    <t>Production - Million Tonnes</t>
  </si>
  <si>
    <t>Area - Million Hectares</t>
  </si>
  <si>
    <t xml:space="preserve">               alongwith  coverage under Irrigation </t>
  </si>
  <si>
    <t xml:space="preserve">4.5 (b): Area, Production  and  Yield  of  Foodgrains  during 2008-09 and 2009-10 in  major  Producing States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</si>
</sst>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 quotePrefix="1">
      <alignment horizontal="left"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quotePrefix="1">
      <alignment/>
    </xf>
    <xf numFmtId="165" fontId="19" fillId="33" borderId="10" xfId="0" applyNumberFormat="1" applyFont="1" applyFill="1" applyBorder="1" applyAlignment="1" applyProtection="1">
      <alignment horizontal="center"/>
      <protection/>
    </xf>
    <xf numFmtId="1" fontId="19" fillId="33" borderId="10" xfId="0" applyNumberFormat="1" applyFont="1" applyFill="1" applyBorder="1" applyAlignment="1" applyProtection="1">
      <alignment horizontal="right"/>
      <protection/>
    </xf>
    <xf numFmtId="164" fontId="19" fillId="33" borderId="10" xfId="0" applyNumberFormat="1" applyFont="1" applyFill="1" applyBorder="1" applyAlignment="1" applyProtection="1">
      <alignment horizontal="right"/>
      <protection/>
    </xf>
    <xf numFmtId="0" fontId="19" fillId="33" borderId="10" xfId="0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165" fontId="0" fillId="33" borderId="0" xfId="0" applyNumberFormat="1" applyFill="1" applyBorder="1" applyAlignment="1" applyProtection="1" quotePrefix="1">
      <alignment horizontal="center"/>
      <protection/>
    </xf>
    <xf numFmtId="1" fontId="0" fillId="33" borderId="0" xfId="0" applyNumberFormat="1" applyFont="1" applyFill="1" applyBorder="1" applyAlignment="1" applyProtection="1">
      <alignment horizontal="right"/>
      <protection/>
    </xf>
    <xf numFmtId="165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0" fontId="0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9" fillId="33" borderId="0" xfId="0" applyFont="1" applyFill="1" applyBorder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quotePrefix="1">
      <alignment horizontal="left"/>
    </xf>
    <xf numFmtId="0" fontId="22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view="pageBreakPreview" zoomScaleNormal="60" zoomScaleSheetLayoutView="100" zoomScalePageLayoutView="0" workbookViewId="0" topLeftCell="A1">
      <selection activeCell="I43" sqref="I43"/>
    </sheetView>
  </sheetViews>
  <sheetFormatPr defaultColWidth="9.140625" defaultRowHeight="12.75"/>
  <cols>
    <col min="1" max="1" width="2.7109375" style="1" customWidth="1"/>
    <col min="2" max="2" width="16.00390625" style="1" customWidth="1"/>
    <col min="3" max="3" width="8.28125" style="1" customWidth="1"/>
    <col min="4" max="4" width="10.421875" style="1" customWidth="1"/>
    <col min="5" max="5" width="10.00390625" style="1" customWidth="1"/>
    <col min="6" max="6" width="10.8515625" style="1" customWidth="1"/>
    <col min="7" max="7" width="6.8515625" style="1" customWidth="1"/>
    <col min="8" max="8" width="7.7109375" style="1" customWidth="1"/>
    <col min="9" max="9" width="10.57421875" style="1" customWidth="1"/>
    <col min="10" max="10" width="10.421875" style="1" customWidth="1"/>
    <col min="11" max="11" width="10.7109375" style="1" customWidth="1"/>
    <col min="12" max="12" width="8.00390625" style="1" customWidth="1"/>
    <col min="13" max="13" width="17.421875" style="1" customWidth="1"/>
    <col min="14" max="14" width="6.421875" style="2" customWidth="1"/>
    <col min="15" max="16384" width="9.140625" style="1" customWidth="1"/>
  </cols>
  <sheetData>
    <row r="2" spans="2:13" ht="15.75">
      <c r="B2" s="45" t="s">
        <v>40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5.75">
      <c r="B3" s="44" t="s">
        <v>39</v>
      </c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12.75">
      <c r="B4" s="13"/>
      <c r="C4" s="13"/>
      <c r="D4" s="40"/>
      <c r="E4" s="13"/>
      <c r="F4" s="13"/>
      <c r="G4" s="13"/>
      <c r="H4" s="13"/>
      <c r="I4" s="13"/>
      <c r="J4" s="13"/>
      <c r="K4" s="13"/>
      <c r="L4" s="41" t="s">
        <v>38</v>
      </c>
      <c r="M4" s="41"/>
    </row>
    <row r="5" spans="2:13" ht="12.75">
      <c r="B5" s="13"/>
      <c r="C5" s="13"/>
      <c r="D5" s="40"/>
      <c r="E5" s="13"/>
      <c r="F5" s="13"/>
      <c r="G5" s="13"/>
      <c r="H5" s="13"/>
      <c r="I5" s="13"/>
      <c r="J5" s="13"/>
      <c r="K5" s="13"/>
      <c r="L5" s="41" t="s">
        <v>37</v>
      </c>
      <c r="M5" s="41"/>
    </row>
    <row r="6" spans="2:13" ht="12.75">
      <c r="B6" s="13"/>
      <c r="C6" s="13"/>
      <c r="D6" s="40"/>
      <c r="E6" s="13"/>
      <c r="F6" s="13"/>
      <c r="G6" s="13"/>
      <c r="H6" s="13"/>
      <c r="I6" s="13"/>
      <c r="J6" s="13"/>
      <c r="K6" s="13"/>
      <c r="L6" s="41" t="s">
        <v>36</v>
      </c>
      <c r="M6" s="41"/>
    </row>
    <row r="7" spans="2:13" ht="12.75">
      <c r="B7" s="13"/>
      <c r="C7" s="13"/>
      <c r="D7" s="40"/>
      <c r="E7" s="13"/>
      <c r="F7" s="13"/>
      <c r="G7" s="13"/>
      <c r="H7" s="13"/>
      <c r="I7" s="13"/>
      <c r="J7" s="13"/>
      <c r="K7" s="13"/>
      <c r="L7" s="2"/>
      <c r="M7" s="9"/>
    </row>
    <row r="8" spans="2:13" ht="12.75">
      <c r="B8" s="9"/>
      <c r="C8" s="9"/>
      <c r="D8" s="39"/>
      <c r="E8" s="9"/>
      <c r="F8" s="9"/>
      <c r="G8" s="9"/>
      <c r="H8" s="9"/>
      <c r="I8" s="9"/>
      <c r="J8" s="9"/>
      <c r="K8" s="9"/>
      <c r="M8" s="38"/>
    </row>
    <row r="9" spans="2:13" ht="12.75">
      <c r="B9" s="37"/>
      <c r="C9" s="34"/>
      <c r="D9" s="34"/>
      <c r="E9" s="35" t="s">
        <v>35</v>
      </c>
      <c r="F9" s="34"/>
      <c r="G9" s="36"/>
      <c r="H9" s="34"/>
      <c r="I9" s="34"/>
      <c r="J9" s="35" t="s">
        <v>34</v>
      </c>
      <c r="K9" s="34"/>
      <c r="L9" s="34"/>
      <c r="M9" s="33" t="s">
        <v>32</v>
      </c>
    </row>
    <row r="10" spans="2:13" ht="12.75">
      <c r="B10" s="4" t="s">
        <v>33</v>
      </c>
      <c r="C10" s="7" t="s">
        <v>32</v>
      </c>
      <c r="D10" s="32" t="s">
        <v>30</v>
      </c>
      <c r="E10" s="7" t="s">
        <v>31</v>
      </c>
      <c r="F10" s="32" t="s">
        <v>30</v>
      </c>
      <c r="G10" s="7" t="s">
        <v>29</v>
      </c>
      <c r="H10" s="7" t="s">
        <v>32</v>
      </c>
      <c r="I10" s="32" t="s">
        <v>30</v>
      </c>
      <c r="J10" s="7" t="s">
        <v>31</v>
      </c>
      <c r="K10" s="32" t="s">
        <v>30</v>
      </c>
      <c r="L10" s="7" t="s">
        <v>29</v>
      </c>
      <c r="M10" s="33" t="s">
        <v>28</v>
      </c>
    </row>
    <row r="11" spans="2:13" ht="12.75">
      <c r="B11" s="9"/>
      <c r="C11" s="7"/>
      <c r="D11" s="8" t="s">
        <v>27</v>
      </c>
      <c r="E11" s="7"/>
      <c r="F11" s="8" t="s">
        <v>27</v>
      </c>
      <c r="G11" s="7"/>
      <c r="H11" s="7"/>
      <c r="I11" s="8" t="s">
        <v>27</v>
      </c>
      <c r="J11" s="7"/>
      <c r="K11" s="8" t="s">
        <v>27</v>
      </c>
      <c r="L11" s="7"/>
      <c r="M11" s="32" t="s">
        <v>26</v>
      </c>
    </row>
    <row r="12" spans="2:13" ht="12.75">
      <c r="B12" s="9"/>
      <c r="C12" s="7"/>
      <c r="D12" s="7" t="s">
        <v>25</v>
      </c>
      <c r="E12" s="7"/>
      <c r="F12" s="7" t="s">
        <v>25</v>
      </c>
      <c r="G12" s="7"/>
      <c r="H12" s="7"/>
      <c r="I12" s="7" t="s">
        <v>25</v>
      </c>
      <c r="J12" s="7"/>
      <c r="K12" s="7" t="s">
        <v>25</v>
      </c>
      <c r="L12" s="7"/>
      <c r="M12" s="8"/>
    </row>
    <row r="13" spans="2:14" s="23" customFormat="1" ht="12.75"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1">
        <v>6</v>
      </c>
      <c r="H13" s="30">
        <v>7</v>
      </c>
      <c r="I13" s="30">
        <v>8</v>
      </c>
      <c r="J13" s="30">
        <v>9</v>
      </c>
      <c r="K13" s="30">
        <v>10</v>
      </c>
      <c r="L13" s="29">
        <v>11</v>
      </c>
      <c r="M13" s="28">
        <v>12</v>
      </c>
      <c r="N13" s="24"/>
    </row>
    <row r="14" spans="2:14" s="23" customFormat="1" ht="12.75">
      <c r="B14" s="30"/>
      <c r="C14" s="30"/>
      <c r="D14" s="30"/>
      <c r="E14" s="30"/>
      <c r="F14" s="30"/>
      <c r="G14" s="31"/>
      <c r="H14" s="30"/>
      <c r="I14" s="30"/>
      <c r="J14" s="30"/>
      <c r="K14" s="30"/>
      <c r="L14" s="29"/>
      <c r="M14" s="28"/>
      <c r="N14" s="24"/>
    </row>
    <row r="15" spans="2:14" s="23" customFormat="1" ht="12.75">
      <c r="B15" s="4" t="s">
        <v>24</v>
      </c>
      <c r="C15" s="3">
        <v>19.322</v>
      </c>
      <c r="D15" s="3">
        <f>(C15/C$33)*100</f>
        <v>15.92471652488103</v>
      </c>
      <c r="E15" s="3">
        <v>43.1953</v>
      </c>
      <c r="F15" s="3">
        <f>(E15/E$33)*100</f>
        <v>19.804573612027454</v>
      </c>
      <c r="G15" s="26">
        <f>E15/C15*1000</f>
        <v>2235.5501500879827</v>
      </c>
      <c r="H15" s="3">
        <v>19.7575</v>
      </c>
      <c r="I15" s="3">
        <f>(H15/H$33)*100</f>
        <v>16.084925475688824</v>
      </c>
      <c r="J15" s="3">
        <v>46.7293</v>
      </c>
      <c r="K15" s="3">
        <f>(J15/J$33)*100</f>
        <v>19.93006247377023</v>
      </c>
      <c r="L15" s="26">
        <f>J15/H15*1000</f>
        <v>2365.142351005947</v>
      </c>
      <c r="M15" s="27">
        <v>75.9</v>
      </c>
      <c r="N15" s="24"/>
    </row>
    <row r="16" spans="2:14" s="23" customFormat="1" ht="12.75">
      <c r="B16" s="4" t="s">
        <v>23</v>
      </c>
      <c r="C16" s="3">
        <v>6.5031</v>
      </c>
      <c r="D16" s="3">
        <f>(C16/C$33)*100</f>
        <v>5.359694857310518</v>
      </c>
      <c r="E16" s="3">
        <v>26.9501</v>
      </c>
      <c r="F16" s="3">
        <f>(E16/E$33)*100</f>
        <v>12.35632671382074</v>
      </c>
      <c r="G16" s="26">
        <f>E16/C16*1000</f>
        <v>4144.192769602189</v>
      </c>
      <c r="H16" s="3">
        <v>6.46</v>
      </c>
      <c r="I16" s="3">
        <f>(H16/H$33)*100</f>
        <v>5.259198713043138</v>
      </c>
      <c r="J16" s="3">
        <v>27.3298</v>
      </c>
      <c r="K16" s="3">
        <f>(J16/J$33)*100</f>
        <v>11.656169071559933</v>
      </c>
      <c r="L16" s="26">
        <f>J16/H16*1000</f>
        <v>4230.619195046439</v>
      </c>
      <c r="M16" s="27">
        <v>98.1</v>
      </c>
      <c r="N16" s="24"/>
    </row>
    <row r="17" spans="2:14" s="23" customFormat="1" ht="12.75">
      <c r="B17" s="4" t="s">
        <v>22</v>
      </c>
      <c r="C17" s="3">
        <v>12.4594</v>
      </c>
      <c r="D17" s="3">
        <f>(C17/C$33)*100</f>
        <v>10.268730621576584</v>
      </c>
      <c r="E17" s="3">
        <v>16.0164</v>
      </c>
      <c r="F17" s="3">
        <f>(E17/E$33)*100</f>
        <v>7.343344595353581</v>
      </c>
      <c r="G17" s="26">
        <f>E17/C17*1000</f>
        <v>1285.487262629019</v>
      </c>
      <c r="H17" s="3">
        <v>11.9133</v>
      </c>
      <c r="I17" s="3">
        <f>(H17/H$33)*100</f>
        <v>9.698825391346256</v>
      </c>
      <c r="J17" s="3">
        <v>13.9146</v>
      </c>
      <c r="K17" s="3">
        <f>(J17/J$33)*100</f>
        <v>5.934581671403664</v>
      </c>
      <c r="L17" s="26">
        <f>J17/H17*1000</f>
        <v>1167.988718491098</v>
      </c>
      <c r="M17" s="24">
        <v>44.5</v>
      </c>
      <c r="N17" s="24"/>
    </row>
    <row r="18" spans="2:14" s="23" customFormat="1" ht="12.75">
      <c r="B18" s="4" t="s">
        <v>21</v>
      </c>
      <c r="C18" s="3">
        <v>6.2423</v>
      </c>
      <c r="D18" s="3">
        <f>(C18/C$33)*100</f>
        <v>5.144749920467077</v>
      </c>
      <c r="E18" s="3">
        <v>15.7416</v>
      </c>
      <c r="F18" s="3">
        <f>(E18/E$33)*100</f>
        <v>7.217351794549207</v>
      </c>
      <c r="G18" s="26">
        <f>E18/C18*1000</f>
        <v>2521.762811784118</v>
      </c>
      <c r="H18" s="3">
        <v>6.5354</v>
      </c>
      <c r="I18" s="3">
        <f>(H18/H$33)*100</f>
        <v>5.320583168610236</v>
      </c>
      <c r="J18" s="3">
        <v>16.2956</v>
      </c>
      <c r="K18" s="3">
        <f>(J18/J$33)*100</f>
        <v>6.950078987863506</v>
      </c>
      <c r="L18" s="26">
        <f>J18/H18*1000</f>
        <v>2493.435749915843</v>
      </c>
      <c r="M18" s="27">
        <v>48.2</v>
      </c>
      <c r="N18" s="24"/>
    </row>
    <row r="19" spans="2:14" s="23" customFormat="1" ht="12.75">
      <c r="B19" s="4" t="s">
        <v>20</v>
      </c>
      <c r="C19" s="3">
        <v>4.54</v>
      </c>
      <c r="D19" s="3">
        <f>(C19/C$33)*100</f>
        <v>3.7417561858482493</v>
      </c>
      <c r="E19" s="3">
        <v>15.357</v>
      </c>
      <c r="F19" s="3">
        <f>(E19/E$33)*100</f>
        <v>7.041016892113391</v>
      </c>
      <c r="G19" s="26">
        <f>E19/C19*1000</f>
        <v>3382.599118942731</v>
      </c>
      <c r="H19" s="3">
        <v>4.6091</v>
      </c>
      <c r="I19" s="3">
        <f>(H19/H$33)*100</f>
        <v>3.752348728837016</v>
      </c>
      <c r="J19" s="3">
        <v>15.6137</v>
      </c>
      <c r="K19" s="3">
        <f>(J19/J$33)*100</f>
        <v>6.659248404035717</v>
      </c>
      <c r="L19" s="26">
        <f>J19/H19*1000</f>
        <v>3387.58108958365</v>
      </c>
      <c r="M19" s="27">
        <v>87.6</v>
      </c>
      <c r="N19" s="24"/>
    </row>
    <row r="20" spans="2:14" s="23" customFormat="1" ht="12.75">
      <c r="B20" s="4" t="s">
        <v>19</v>
      </c>
      <c r="C20" s="3">
        <v>6.666</v>
      </c>
      <c r="D20" s="3">
        <f>(C20/C$33)*100</f>
        <v>5.493953025300536</v>
      </c>
      <c r="E20" s="3">
        <v>15.295</v>
      </c>
      <c r="F20" s="3">
        <f>(E20/E$33)*100</f>
        <v>7.012590568787805</v>
      </c>
      <c r="G20" s="26">
        <f>E20/C20*1000</f>
        <v>2294.4794479447946</v>
      </c>
      <c r="H20" s="3">
        <v>7.442</v>
      </c>
      <c r="I20" s="3">
        <f>(H20/H$33)*100</f>
        <v>6.058662046821523</v>
      </c>
      <c r="J20" s="3">
        <v>20.421</v>
      </c>
      <c r="K20" s="3">
        <f>(J20/J$33)*100</f>
        <v>8.709563502489056</v>
      </c>
      <c r="L20" s="26">
        <f>J20/H20*1000</f>
        <v>2744.0204246170383</v>
      </c>
      <c r="M20" s="27">
        <v>63.9</v>
      </c>
      <c r="N20" s="24"/>
    </row>
    <row r="21" spans="2:14" s="23" customFormat="1" ht="12.75">
      <c r="B21" s="4" t="s">
        <v>18</v>
      </c>
      <c r="C21" s="3">
        <v>12.1127</v>
      </c>
      <c r="D21" s="3">
        <f>(C21/C$33)*100</f>
        <v>9.982989020335703</v>
      </c>
      <c r="E21" s="3">
        <v>12.5863</v>
      </c>
      <c r="F21" s="3">
        <f>(E21/E$33)*100</f>
        <v>5.770681181819808</v>
      </c>
      <c r="G21" s="26">
        <f>E21/C21*1000</f>
        <v>1039.0994575940956</v>
      </c>
      <c r="H21" s="3">
        <v>11.417</v>
      </c>
      <c r="I21" s="3">
        <f>(H21/H$33)*100</f>
        <v>9.294778901983515</v>
      </c>
      <c r="J21" s="3">
        <v>11.4276</v>
      </c>
      <c r="K21" s="3">
        <f>(J21/J$33)*100</f>
        <v>4.873875318595757</v>
      </c>
      <c r="L21" s="26">
        <f>J21/H21*1000</f>
        <v>1000.928440045546</v>
      </c>
      <c r="M21" s="27">
        <v>16.8</v>
      </c>
      <c r="N21" s="24"/>
    </row>
    <row r="22" spans="2:14" s="23" customFormat="1" ht="12.75">
      <c r="B22" s="4" t="s">
        <v>17</v>
      </c>
      <c r="C22" s="3">
        <v>13.2719</v>
      </c>
      <c r="D22" s="3">
        <f>(C22/C$33)*100</f>
        <v>10.938373110784006</v>
      </c>
      <c r="E22" s="3">
        <v>12.3501</v>
      </c>
      <c r="F22" s="3">
        <f>(E22/E$33)*100</f>
        <v>5.662386059731041</v>
      </c>
      <c r="G22" s="26">
        <f>E22/C22*1000</f>
        <v>930.5449860231013</v>
      </c>
      <c r="H22" s="3">
        <v>13.2055</v>
      </c>
      <c r="I22" s="3">
        <f>(H22/H$33)*100</f>
        <v>10.750827957444454</v>
      </c>
      <c r="J22" s="3">
        <v>16.6802</v>
      </c>
      <c r="K22" s="3">
        <f>(J22/J$33)*100</f>
        <v>7.11411101974526</v>
      </c>
      <c r="L22" s="26">
        <f>J22/H22*1000</f>
        <v>1263.1252129794404</v>
      </c>
      <c r="M22" s="27">
        <v>26.4</v>
      </c>
      <c r="N22" s="24"/>
    </row>
    <row r="23" spans="2:14" s="23" customFormat="1" ht="12.75">
      <c r="B23" s="4" t="s">
        <v>16</v>
      </c>
      <c r="C23" s="3">
        <v>7.955</v>
      </c>
      <c r="D23" s="3">
        <f>(C23/C$33)*100</f>
        <v>6.556315078947759</v>
      </c>
      <c r="E23" s="3">
        <v>10.955</v>
      </c>
      <c r="F23" s="3">
        <f>(E23/E$33)*100</f>
        <v>5.022747935996757</v>
      </c>
      <c r="G23" s="26">
        <f>E23/C23*1000</f>
        <v>1377.1213073538654</v>
      </c>
      <c r="H23" s="3">
        <v>7.461</v>
      </c>
      <c r="I23" s="3">
        <f>(H23/H$33)*100</f>
        <v>6.074130278330473</v>
      </c>
      <c r="J23" s="3">
        <v>11.275</v>
      </c>
      <c r="K23" s="3">
        <f>(J23/J$33)*100</f>
        <v>4.808791366268259</v>
      </c>
      <c r="L23" s="26">
        <f>J23/H23*1000</f>
        <v>1511.1915292856186</v>
      </c>
      <c r="M23" s="24">
        <v>28.5</v>
      </c>
      <c r="N23" s="24"/>
    </row>
    <row r="24" spans="2:14" s="23" customFormat="1" ht="12.75">
      <c r="B24" s="4" t="s">
        <v>15</v>
      </c>
      <c r="C24" s="3">
        <v>6.6342</v>
      </c>
      <c r="D24" s="3">
        <f>(C24/C$33)*100</f>
        <v>5.467744248492171</v>
      </c>
      <c r="E24" s="3">
        <v>10.1506</v>
      </c>
      <c r="F24" s="3">
        <f>(E24/E$33)*100</f>
        <v>4.653939315301569</v>
      </c>
      <c r="G24" s="26">
        <f>E24/C24*1000</f>
        <v>1530.041301136535</v>
      </c>
      <c r="H24" s="3">
        <v>6.9197</v>
      </c>
      <c r="I24" s="3">
        <f>(H24/H$33)*100</f>
        <v>5.633448503814954</v>
      </c>
      <c r="J24" s="3">
        <v>12.2207</v>
      </c>
      <c r="K24" s="3">
        <f>(J24/J$33)*100</f>
        <v>5.212132740554724</v>
      </c>
      <c r="L24" s="26">
        <f>J24/H24*1000</f>
        <v>1766.0736737141785</v>
      </c>
      <c r="M24" s="8">
        <v>63.4</v>
      </c>
      <c r="N24" s="24"/>
    </row>
    <row r="25" spans="2:14" s="23" customFormat="1" ht="12.75">
      <c r="B25" s="4" t="s">
        <v>14</v>
      </c>
      <c r="C25" s="3">
        <v>5.4061</v>
      </c>
      <c r="D25" s="3">
        <f>(C25/C$33)*100</f>
        <v>4.45557447495908</v>
      </c>
      <c r="E25" s="3">
        <v>7.5531</v>
      </c>
      <c r="F25" s="3">
        <f>(E25/E$33)*100</f>
        <v>3.463013914685268</v>
      </c>
      <c r="G25" s="26">
        <f>E25/C25*1000</f>
        <v>1397.1439670002403</v>
      </c>
      <c r="H25" s="3">
        <v>5.4274</v>
      </c>
      <c r="I25" s="3">
        <f>(H25/H$33)*100</f>
        <v>4.418541036404075</v>
      </c>
      <c r="J25" s="3">
        <v>7.3991</v>
      </c>
      <c r="K25" s="3">
        <f>(J25/J$33)*100</f>
        <v>3.1557186871978247</v>
      </c>
      <c r="L25" s="26">
        <f>J25/H25*1000</f>
        <v>1363.2862880937466</v>
      </c>
      <c r="M25" s="27">
        <v>33.6</v>
      </c>
      <c r="N25" s="24"/>
    </row>
    <row r="26" spans="2:14" s="23" customFormat="1" ht="12.75">
      <c r="B26" s="4" t="s">
        <v>13</v>
      </c>
      <c r="C26" s="3">
        <v>3.0328</v>
      </c>
      <c r="D26" s="3">
        <f>(C26/C$33)*100</f>
        <v>2.499559066176337</v>
      </c>
      <c r="E26" s="3">
        <v>7.5114</v>
      </c>
      <c r="F26" s="3">
        <f>(E26/E$33)*100</f>
        <v>3.4438949198033817</v>
      </c>
      <c r="G26" s="26">
        <f>E26/C26*1000</f>
        <v>2476.721181746241</v>
      </c>
      <c r="H26" s="3">
        <v>3.1919</v>
      </c>
      <c r="I26" s="3">
        <f>(H26/H$33)*100</f>
        <v>2.598581481758884</v>
      </c>
      <c r="J26" s="3">
        <v>7.1023</v>
      </c>
      <c r="K26" s="3">
        <f>(J26/J$33)*100</f>
        <v>3.0291333854232416</v>
      </c>
      <c r="L26" s="26">
        <f>J26/H26*1000</f>
        <v>2225.101036999906</v>
      </c>
      <c r="M26" s="27">
        <v>63.1</v>
      </c>
      <c r="N26" s="24"/>
    </row>
    <row r="27" spans="2:14" s="23" customFormat="1" ht="12.75">
      <c r="B27" s="4" t="s">
        <v>12</v>
      </c>
      <c r="C27" s="3">
        <v>3.694</v>
      </c>
      <c r="D27" s="3">
        <f>(C27/C$33)*100</f>
        <v>3.0445038217011966</v>
      </c>
      <c r="E27" s="3">
        <v>5.761</v>
      </c>
      <c r="F27" s="3">
        <f>(E27/E$33)*100</f>
        <v>2.6413556238500524</v>
      </c>
      <c r="G27" s="26">
        <f>E27/C27*1000</f>
        <v>1559.5560368164593</v>
      </c>
      <c r="H27" s="3">
        <v>4.063</v>
      </c>
      <c r="I27" s="3">
        <f>(H27/H$33)*100</f>
        <v>3.3077591905718684</v>
      </c>
      <c r="J27" s="3">
        <v>6.481</v>
      </c>
      <c r="K27" s="3">
        <f>(J27/J$33)*100</f>
        <v>2.7641487223755727</v>
      </c>
      <c r="L27" s="26">
        <f>J27/H27*1000</f>
        <v>1595.1267536303224</v>
      </c>
      <c r="M27" s="27">
        <v>44.7</v>
      </c>
      <c r="N27" s="24"/>
    </row>
    <row r="28" spans="2:14" s="23" customFormat="1" ht="12.75">
      <c r="B28" s="4" t="s">
        <v>11</v>
      </c>
      <c r="C28" s="3">
        <v>4.8637</v>
      </c>
      <c r="D28" s="3">
        <f>(C28/C$33)*100</f>
        <v>4.008541753548487</v>
      </c>
      <c r="E28" s="3">
        <v>4.9028</v>
      </c>
      <c r="F28" s="3">
        <f>(E28/E$33)*100</f>
        <v>2.2478802903336286</v>
      </c>
      <c r="G28" s="26">
        <f>E28/C28*1000</f>
        <v>1008.0391471513457</v>
      </c>
      <c r="H28" s="3">
        <v>4.9633</v>
      </c>
      <c r="I28" s="3">
        <f>(H28/H$33)*100</f>
        <v>4.040709128861766</v>
      </c>
      <c r="J28" s="3">
        <v>5.1673</v>
      </c>
      <c r="K28" s="3">
        <f>(J28/J$33)*100</f>
        <v>2.2038552218995986</v>
      </c>
      <c r="L28" s="26">
        <f>J28/H28*1000</f>
        <v>1041.1016863780144</v>
      </c>
      <c r="M28" s="27">
        <v>27.6</v>
      </c>
      <c r="N28" s="24"/>
    </row>
    <row r="29" spans="2:14" s="23" customFormat="1" ht="12.75">
      <c r="B29" s="4" t="s">
        <v>10</v>
      </c>
      <c r="C29" s="3">
        <v>2.6956</v>
      </c>
      <c r="D29" s="3">
        <f>(C29/C$33)*100</f>
        <v>2.2216471309631154</v>
      </c>
      <c r="E29" s="3">
        <v>4.4811</v>
      </c>
      <c r="F29" s="3">
        <f>(E29/E$33)*100</f>
        <v>2.0545354428110514</v>
      </c>
      <c r="G29" s="26">
        <f>E29/C29*1000</f>
        <v>1662.375723401098</v>
      </c>
      <c r="H29" s="3">
        <v>2.6708</v>
      </c>
      <c r="I29" s="3">
        <f>(H29/H$33)*100</f>
        <v>2.1743448796897233</v>
      </c>
      <c r="J29" s="3">
        <v>4.143</v>
      </c>
      <c r="K29" s="3">
        <f>(J29/J$33)*100</f>
        <v>1.7669909206607004</v>
      </c>
      <c r="L29" s="26">
        <f>J29/H29*1000</f>
        <v>1551.2206080575108</v>
      </c>
      <c r="M29" s="27">
        <v>4.9</v>
      </c>
      <c r="N29" s="24"/>
    </row>
    <row r="30" spans="2:14" s="23" customFormat="1" ht="12.75">
      <c r="B30" s="4" t="s">
        <v>9</v>
      </c>
      <c r="C30" s="3">
        <v>1.6183</v>
      </c>
      <c r="D30" s="3">
        <f>(C30/C$33)*100</f>
        <v>1.3337630034269212</v>
      </c>
      <c r="E30" s="3">
        <v>2.1522</v>
      </c>
      <c r="F30" s="3">
        <f>(E30/E$33)*100</f>
        <v>0.9867602106665654</v>
      </c>
      <c r="G30" s="26">
        <f>E30/C30*1000</f>
        <v>1329.9141073966507</v>
      </c>
      <c r="H30" s="3">
        <v>2.4348</v>
      </c>
      <c r="I30" s="3">
        <f>(H30/H$33)*100</f>
        <v>1.9822131619996026</v>
      </c>
      <c r="J30" s="3">
        <v>4.1887</v>
      </c>
      <c r="K30" s="3">
        <f>(J30/J$33)*100</f>
        <v>1.786481986331517</v>
      </c>
      <c r="L30" s="26">
        <f>J30/H30*1000</f>
        <v>1720.34664038114</v>
      </c>
      <c r="M30" s="27">
        <v>5.4</v>
      </c>
      <c r="N30" s="24"/>
    </row>
    <row r="31" spans="2:14" s="23" customFormat="1" ht="12.75">
      <c r="B31" s="4" t="s">
        <v>8</v>
      </c>
      <c r="C31" s="3">
        <v>1.009</v>
      </c>
      <c r="D31" s="3">
        <f>(C31/C$33)*100</f>
        <v>0.8315929496742034</v>
      </c>
      <c r="E31" s="3">
        <v>1.796</v>
      </c>
      <c r="F31" s="3">
        <f>(E31/E$33)*100</f>
        <v>0.8234463982702124</v>
      </c>
      <c r="G31" s="26">
        <f>E31/C31*1000</f>
        <v>1779.9801783944501</v>
      </c>
      <c r="H31" s="3">
        <v>1.029</v>
      </c>
      <c r="I31" s="3">
        <f>(H31/H$33)*100</f>
        <v>0.8377268538268404</v>
      </c>
      <c r="J31" s="3">
        <v>1.765</v>
      </c>
      <c r="K31" s="3">
        <f>(J31/J$33)*100</f>
        <v>0.7527731052295766</v>
      </c>
      <c r="L31" s="26">
        <f>J31/H31*1000</f>
        <v>1715.2575315840622</v>
      </c>
      <c r="M31" s="27">
        <v>42.9</v>
      </c>
      <c r="N31" s="24"/>
    </row>
    <row r="32" spans="2:14" s="23" customFormat="1" ht="12.75">
      <c r="B32" s="4" t="s">
        <v>7</v>
      </c>
      <c r="C32" s="5">
        <f>C33-SUM(C15:C31)</f>
        <v>3.307299999999998</v>
      </c>
      <c r="D32" s="3">
        <f>(C32/C$33)*100</f>
        <v>2.725795205607028</v>
      </c>
      <c r="E32" s="5">
        <f>E33-SUM(E15:E31)</f>
        <v>5.352699999999999</v>
      </c>
      <c r="F32" s="3">
        <f>(E32/E$33)*100</f>
        <v>2.454154530078488</v>
      </c>
      <c r="G32" s="26" t="s">
        <v>6</v>
      </c>
      <c r="H32" s="5">
        <f>H33-SUM(H15:H31)</f>
        <v>3.331699999999998</v>
      </c>
      <c r="I32" s="3">
        <f>(H32/H$33)*100</f>
        <v>2.712395100966844</v>
      </c>
      <c r="J32" s="5">
        <f>J33-SUM(J15:J31)</f>
        <v>6.312499999999972</v>
      </c>
      <c r="K32" s="3">
        <f>(J32/J$33)*100</f>
        <v>2.6922834145958534</v>
      </c>
      <c r="L32" s="26" t="s">
        <v>6</v>
      </c>
      <c r="M32" s="25" t="s">
        <v>5</v>
      </c>
      <c r="N32" s="24"/>
    </row>
    <row r="33" spans="2:13" ht="12.75">
      <c r="B33" s="22" t="s">
        <v>4</v>
      </c>
      <c r="C33" s="21">
        <v>121.3334</v>
      </c>
      <c r="D33" s="21">
        <f>SUM(D15:D32)</f>
        <v>99.99999999999999</v>
      </c>
      <c r="E33" s="21">
        <v>218.1077</v>
      </c>
      <c r="F33" s="21">
        <f>SUM(F15:F32)</f>
        <v>99.99999999999997</v>
      </c>
      <c r="G33" s="20">
        <f>E33/C33*1000</f>
        <v>1797.5899463791502</v>
      </c>
      <c r="H33" s="21">
        <v>122.8324</v>
      </c>
      <c r="I33" s="21">
        <f>SUM(I15:I32)</f>
        <v>99.99999999999997</v>
      </c>
      <c r="J33" s="21">
        <v>234.4664</v>
      </c>
      <c r="K33" s="21">
        <f>SUM(K15:K32)</f>
        <v>99.99999999999997</v>
      </c>
      <c r="L33" s="20">
        <f>J33/H33*1000</f>
        <v>1908.8318717211419</v>
      </c>
      <c r="M33" s="19">
        <v>48.3</v>
      </c>
    </row>
    <row r="34" spans="2:13" ht="12.75">
      <c r="B34" s="18" t="s">
        <v>3</v>
      </c>
      <c r="C34" s="13"/>
      <c r="D34" s="15"/>
      <c r="E34" s="14"/>
      <c r="F34" s="14"/>
      <c r="G34" s="13"/>
      <c r="H34" s="14"/>
      <c r="I34" s="13"/>
      <c r="J34" s="14"/>
      <c r="K34" s="13"/>
      <c r="L34" s="17"/>
      <c r="M34" s="13"/>
    </row>
    <row r="35" spans="2:13" ht="12.75">
      <c r="B35" s="16" t="s">
        <v>2</v>
      </c>
      <c r="C35" s="13"/>
      <c r="D35" s="15"/>
      <c r="E35" s="14"/>
      <c r="F35" s="14"/>
      <c r="G35" s="13"/>
      <c r="H35" s="14"/>
      <c r="I35" s="13"/>
      <c r="J35" s="14"/>
      <c r="K35" s="13"/>
      <c r="L35" s="13"/>
      <c r="M35" s="13"/>
    </row>
    <row r="36" spans="2:13" ht="12.75">
      <c r="B36" s="13" t="s">
        <v>1</v>
      </c>
      <c r="C36" s="13"/>
      <c r="D36" s="13"/>
      <c r="E36" s="14"/>
      <c r="F36" s="13"/>
      <c r="G36" s="13"/>
      <c r="H36" s="14"/>
      <c r="I36" s="13"/>
      <c r="J36" s="14"/>
      <c r="K36" s="13"/>
      <c r="L36" s="13"/>
      <c r="M36" s="13"/>
    </row>
    <row r="37" spans="1:7" ht="12">
      <c r="A37" s="2"/>
      <c r="B37" s="12" t="s">
        <v>0</v>
      </c>
      <c r="C37" s="11"/>
      <c r="D37" s="11"/>
      <c r="E37" s="11"/>
      <c r="F37" s="11"/>
      <c r="G37" s="2"/>
    </row>
    <row r="38" spans="1:7" ht="12.75">
      <c r="A38" s="9"/>
      <c r="B38" s="9"/>
      <c r="C38" s="9"/>
      <c r="D38" s="9"/>
      <c r="E38" s="9"/>
      <c r="F38" s="9"/>
      <c r="G38" s="2"/>
    </row>
    <row r="39" spans="1:7" ht="12.75">
      <c r="A39" s="4"/>
      <c r="B39" s="7"/>
      <c r="C39" s="7"/>
      <c r="D39" s="7"/>
      <c r="E39" s="7"/>
      <c r="F39" s="10"/>
      <c r="G39" s="2"/>
    </row>
    <row r="40" spans="1:7" ht="12.75">
      <c r="A40" s="9"/>
      <c r="B40" s="7"/>
      <c r="C40" s="7"/>
      <c r="D40" s="7"/>
      <c r="E40" s="7"/>
      <c r="F40" s="7"/>
      <c r="G40" s="2"/>
    </row>
    <row r="41" spans="1:7" ht="12.75">
      <c r="A41" s="9"/>
      <c r="B41" s="7"/>
      <c r="C41" s="7"/>
      <c r="D41" s="7"/>
      <c r="E41" s="7"/>
      <c r="F41" s="7"/>
      <c r="G41" s="2"/>
    </row>
    <row r="42" spans="1:7" ht="12.75">
      <c r="A42" s="8"/>
      <c r="B42" s="7"/>
      <c r="C42" s="7"/>
      <c r="D42" s="7"/>
      <c r="E42" s="7"/>
      <c r="F42" s="7"/>
      <c r="G42" s="2"/>
    </row>
    <row r="43" spans="1:7" ht="12.75">
      <c r="A43" s="4"/>
      <c r="B43" s="3"/>
      <c r="C43" s="3"/>
      <c r="D43" s="3"/>
      <c r="E43" s="3"/>
      <c r="F43" s="3"/>
      <c r="G43" s="2"/>
    </row>
    <row r="44" spans="1:7" ht="12.75">
      <c r="A44" s="4"/>
      <c r="B44" s="3"/>
      <c r="C44" s="3"/>
      <c r="D44" s="3"/>
      <c r="E44" s="3"/>
      <c r="F44" s="3"/>
      <c r="G44" s="2"/>
    </row>
    <row r="45" spans="1:7" ht="12.75">
      <c r="A45" s="4"/>
      <c r="B45" s="3"/>
      <c r="C45" s="3"/>
      <c r="D45" s="3"/>
      <c r="E45" s="3"/>
      <c r="F45" s="3"/>
      <c r="G45" s="2"/>
    </row>
    <row r="46" spans="1:7" ht="12.75">
      <c r="A46" s="4"/>
      <c r="B46" s="3"/>
      <c r="C46" s="3"/>
      <c r="D46" s="3"/>
      <c r="E46" s="3"/>
      <c r="F46" s="3"/>
      <c r="G46" s="2"/>
    </row>
    <row r="47" spans="1:7" ht="12.75">
      <c r="A47" s="4"/>
      <c r="B47" s="3"/>
      <c r="C47" s="3"/>
      <c r="D47" s="3"/>
      <c r="E47" s="3"/>
      <c r="F47" s="3"/>
      <c r="G47" s="2"/>
    </row>
    <row r="48" spans="1:7" ht="12.75">
      <c r="A48" s="4"/>
      <c r="B48" s="3"/>
      <c r="C48" s="3"/>
      <c r="D48" s="3"/>
      <c r="E48" s="3"/>
      <c r="F48" s="3"/>
      <c r="G48" s="2"/>
    </row>
    <row r="49" spans="1:7" ht="12.75">
      <c r="A49" s="4"/>
      <c r="B49" s="3"/>
      <c r="C49" s="3"/>
      <c r="D49" s="3"/>
      <c r="E49" s="3"/>
      <c r="F49" s="3"/>
      <c r="G49" s="2"/>
    </row>
    <row r="50" spans="1:7" ht="12.75">
      <c r="A50" s="4"/>
      <c r="B50" s="3"/>
      <c r="C50" s="3"/>
      <c r="D50" s="3"/>
      <c r="E50" s="3"/>
      <c r="F50" s="3"/>
      <c r="G50" s="2"/>
    </row>
    <row r="51" spans="1:7" ht="12.75">
      <c r="A51" s="4"/>
      <c r="B51" s="3"/>
      <c r="C51" s="3"/>
      <c r="D51" s="3"/>
      <c r="E51" s="3"/>
      <c r="F51" s="3"/>
      <c r="G51" s="2"/>
    </row>
    <row r="52" spans="1:7" ht="12.75">
      <c r="A52" s="4"/>
      <c r="B52" s="3"/>
      <c r="C52" s="3"/>
      <c r="D52" s="3"/>
      <c r="E52" s="3"/>
      <c r="F52" s="3"/>
      <c r="G52" s="2"/>
    </row>
    <row r="53" spans="1:7" ht="12.75">
      <c r="A53" s="4"/>
      <c r="B53" s="3"/>
      <c r="C53" s="3"/>
      <c r="D53" s="3"/>
      <c r="E53" s="3"/>
      <c r="F53" s="3"/>
      <c r="G53" s="2"/>
    </row>
    <row r="54" spans="1:7" ht="12.75">
      <c r="A54" s="4"/>
      <c r="B54" s="3"/>
      <c r="C54" s="3"/>
      <c r="D54" s="3"/>
      <c r="E54" s="3"/>
      <c r="F54" s="3"/>
      <c r="G54" s="2"/>
    </row>
    <row r="55" spans="1:7" ht="12.75">
      <c r="A55" s="4"/>
      <c r="B55" s="3"/>
      <c r="C55" s="3"/>
      <c r="D55" s="3"/>
      <c r="E55" s="3"/>
      <c r="F55" s="3"/>
      <c r="G55" s="2"/>
    </row>
    <row r="56" spans="1:7" ht="12.75">
      <c r="A56" s="4"/>
      <c r="B56" s="3"/>
      <c r="C56" s="3"/>
      <c r="D56" s="3"/>
      <c r="E56" s="3"/>
      <c r="F56" s="3"/>
      <c r="G56" s="2"/>
    </row>
    <row r="57" spans="1:7" ht="12.75">
      <c r="A57" s="6"/>
      <c r="B57" s="3"/>
      <c r="C57" s="3"/>
      <c r="D57" s="3"/>
      <c r="E57" s="3"/>
      <c r="F57" s="3"/>
      <c r="G57" s="2"/>
    </row>
    <row r="58" spans="1:7" ht="12.75">
      <c r="A58" s="4"/>
      <c r="B58" s="3"/>
      <c r="C58" s="3"/>
      <c r="D58" s="3"/>
      <c r="E58" s="3"/>
      <c r="F58" s="3"/>
      <c r="G58" s="2"/>
    </row>
    <row r="59" spans="1:7" ht="12.75">
      <c r="A59" s="4"/>
      <c r="B59" s="3"/>
      <c r="C59" s="3"/>
      <c r="D59" s="3"/>
      <c r="E59" s="3"/>
      <c r="F59" s="3"/>
      <c r="G59" s="2"/>
    </row>
    <row r="60" spans="1:7" ht="12.75">
      <c r="A60" s="4"/>
      <c r="B60" s="5"/>
      <c r="C60" s="3"/>
      <c r="D60" s="5"/>
      <c r="E60" s="3"/>
      <c r="F60" s="3"/>
      <c r="G60" s="2"/>
    </row>
    <row r="61" spans="1:7" ht="12.75">
      <c r="A61" s="4"/>
      <c r="B61" s="3"/>
      <c r="C61" s="3"/>
      <c r="D61" s="3"/>
      <c r="E61" s="3"/>
      <c r="F61" s="3"/>
      <c r="G61" s="2"/>
    </row>
    <row r="62" spans="1:7" ht="12">
      <c r="A62" s="2"/>
      <c r="B62" s="2"/>
      <c r="C62" s="2"/>
      <c r="D62" s="2"/>
      <c r="E62" s="2"/>
      <c r="F62" s="2"/>
      <c r="G62" s="2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2012-02-06T10:03:51Z</dcterms:created>
  <dcterms:modified xsi:type="dcterms:W3CDTF">2012-02-06T10:03:58Z</dcterms:modified>
  <cp:category/>
  <cp:version/>
  <cp:contentType/>
  <cp:contentStatus/>
</cp:coreProperties>
</file>