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65" windowWidth="16755" windowHeight="4005" activeTab="0"/>
  </bookViews>
  <sheets>
    <sheet name="tb4.21b U" sheetId="1" r:id="rId1"/>
  </sheets>
  <definedNames>
    <definedName name="_xlnm.Print_Area" localSheetId="0">'tb4.21b U'!$A$1:$N$27</definedName>
  </definedNames>
  <calcPr fullCalcOnLoad="1"/>
</workbook>
</file>

<file path=xl/sharedStrings.xml><?xml version="1.0" encoding="utf-8"?>
<sst xmlns="http://schemas.openxmlformats.org/spreadsheetml/2006/main" count="49" uniqueCount="34">
  <si>
    <t>Source: Directorate of Economics and Statistics, Department of Agriculture and Cooperation.</t>
  </si>
  <si>
    <t>*  Provisional</t>
  </si>
  <si>
    <t>Note: States have been arranged in descending  order of  percentage share of production during 2009-10.</t>
  </si>
  <si>
    <t xml:space="preserve"> </t>
  </si>
  <si>
    <t xml:space="preserve">@ - Since area/ production is low in individual states, yield rate is not worked out. </t>
  </si>
  <si>
    <t>All India</t>
  </si>
  <si>
    <t>-</t>
  </si>
  <si>
    <t>@</t>
  </si>
  <si>
    <t>Others</t>
  </si>
  <si>
    <t>Tamil Nadu</t>
  </si>
  <si>
    <t>Madhya Pradesh</t>
  </si>
  <si>
    <t>Karnataka</t>
  </si>
  <si>
    <t>Rajasthan</t>
  </si>
  <si>
    <t>Haryana</t>
  </si>
  <si>
    <t>Punjab</t>
  </si>
  <si>
    <t>Andhra Pradesh</t>
  </si>
  <si>
    <t>Maharashtra</t>
  </si>
  <si>
    <t>Gujarat</t>
  </si>
  <si>
    <t>All - India</t>
  </si>
  <si>
    <t xml:space="preserve"> 2008-09*</t>
  </si>
  <si>
    <t>to</t>
  </si>
  <si>
    <t>Under Irrigation(%)</t>
  </si>
  <si>
    <t>Yield</t>
  </si>
  <si>
    <t xml:space="preserve">% </t>
  </si>
  <si>
    <t>Production</t>
  </si>
  <si>
    <t>Area</t>
  </si>
  <si>
    <t>State</t>
  </si>
  <si>
    <t>2008-09</t>
  </si>
  <si>
    <t>2009-10</t>
  </si>
  <si>
    <t>Yield - Kg./ Hectare</t>
  </si>
  <si>
    <t>Production - Million Bales of 170 Kgs. Each</t>
  </si>
  <si>
    <t>Area - Million Hectares</t>
  </si>
  <si>
    <t xml:space="preserve">               alongwith  coverage under Irrigation </t>
  </si>
  <si>
    <t xml:space="preserve">4.21 (b): Area, Production  and  Yield  of  Cotton  during 2008-09 and 2009-10 in  major Producing States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</si>
</sst>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164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165" fontId="19" fillId="33" borderId="10" xfId="0" applyNumberFormat="1" applyFont="1" applyFill="1" applyBorder="1" applyAlignment="1" applyProtection="1">
      <alignment horizontal="center"/>
      <protection/>
    </xf>
    <xf numFmtId="164" fontId="19" fillId="33" borderId="10" xfId="0" applyNumberFormat="1" applyFont="1" applyFill="1" applyBorder="1" applyAlignment="1" applyProtection="1">
      <alignment horizontal="center"/>
      <protection/>
    </xf>
    <xf numFmtId="2" fontId="19" fillId="33" borderId="10" xfId="0" applyNumberFormat="1" applyFont="1" applyFill="1" applyBorder="1" applyAlignment="1" applyProtection="1">
      <alignment horizontal="center"/>
      <protection/>
    </xf>
    <xf numFmtId="164" fontId="19" fillId="33" borderId="10" xfId="0" applyNumberFormat="1" applyFont="1" applyFill="1" applyBorder="1" applyAlignment="1" applyProtection="1">
      <alignment horizontal="left"/>
      <protection/>
    </xf>
    <xf numFmtId="165" fontId="0" fillId="33" borderId="0" xfId="0" applyNumberFormat="1" applyFont="1" applyFill="1" applyBorder="1" applyAlignment="1" applyProtection="1" quotePrefix="1">
      <alignment horizontal="center"/>
      <protection/>
    </xf>
    <xf numFmtId="164" fontId="0" fillId="33" borderId="0" xfId="0" applyNumberFormat="1" applyFon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164" fontId="0" fillId="33" borderId="0" xfId="0" applyNumberFormat="1" applyFont="1" applyFill="1" applyBorder="1" applyAlignment="1" applyProtection="1">
      <alignment horizontal="left"/>
      <protection/>
    </xf>
    <xf numFmtId="165" fontId="0" fillId="33" borderId="0" xfId="0" applyNumberFormat="1" applyFont="1" applyFill="1" applyBorder="1" applyAlignment="1" applyProtection="1">
      <alignment horizontal="center"/>
      <protection/>
    </xf>
    <xf numFmtId="165" fontId="0" fillId="33" borderId="11" xfId="0" applyNumberFormat="1" applyFont="1" applyFill="1" applyBorder="1" applyAlignment="1" applyProtection="1">
      <alignment horizontal="center"/>
      <protection/>
    </xf>
    <xf numFmtId="164" fontId="0" fillId="33" borderId="11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ont="1" applyFill="1" applyBorder="1" applyAlignment="1" applyProtection="1">
      <alignment horizontal="center"/>
      <protection/>
    </xf>
    <xf numFmtId="164" fontId="0" fillId="33" borderId="11" xfId="0" applyNumberFormat="1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18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164" fontId="19" fillId="33" borderId="0" xfId="0" applyNumberFormat="1" applyFont="1" applyFill="1" applyAlignment="1" applyProtection="1" quotePrefix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>
      <alignment/>
    </xf>
    <xf numFmtId="0" fontId="21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quotePrefix="1">
      <alignment horizontal="left"/>
    </xf>
    <xf numFmtId="0" fontId="21" fillId="33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view="pageBreakPreview" zoomScaleNormal="60" zoomScaleSheetLayoutView="100" zoomScalePageLayoutView="0" workbookViewId="0" topLeftCell="B2">
      <selection activeCell="M25" sqref="M25"/>
    </sheetView>
  </sheetViews>
  <sheetFormatPr defaultColWidth="9.140625" defaultRowHeight="12.75"/>
  <cols>
    <col min="1" max="1" width="4.00390625" style="1" customWidth="1"/>
    <col min="2" max="2" width="16.57421875" style="1" customWidth="1"/>
    <col min="3" max="3" width="8.8515625" style="1" customWidth="1"/>
    <col min="4" max="4" width="11.140625" style="1" customWidth="1"/>
    <col min="5" max="5" width="11.57421875" style="1" customWidth="1"/>
    <col min="6" max="6" width="11.28125" style="1" customWidth="1"/>
    <col min="7" max="7" width="10.57421875" style="1" customWidth="1"/>
    <col min="8" max="8" width="8.57421875" style="1" customWidth="1"/>
    <col min="9" max="9" width="10.7109375" style="1" customWidth="1"/>
    <col min="10" max="10" width="11.140625" style="1" customWidth="1"/>
    <col min="11" max="11" width="10.28125" style="1" customWidth="1"/>
    <col min="12" max="12" width="9.7109375" style="1" customWidth="1"/>
    <col min="13" max="13" width="18.00390625" style="1" customWidth="1"/>
    <col min="14" max="14" width="8.421875" style="1" customWidth="1"/>
    <col min="15" max="16384" width="9.140625" style="1" customWidth="1"/>
  </cols>
  <sheetData>
    <row r="2" spans="2:12" s="1" customFormat="1" ht="15.75">
      <c r="B2" s="39" t="s">
        <v>33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s="1" customFormat="1" ht="15.75">
      <c r="B3" s="38" t="s">
        <v>32</v>
      </c>
      <c r="C3" s="37"/>
      <c r="D3" s="36"/>
      <c r="E3" s="36"/>
      <c r="F3" s="36"/>
      <c r="G3" s="36"/>
      <c r="H3" s="36"/>
      <c r="I3" s="36"/>
      <c r="J3" s="36"/>
      <c r="K3" s="36"/>
      <c r="L3" s="36"/>
    </row>
    <row r="4" spans="4:11" s="1" customFormat="1" ht="12.75">
      <c r="D4" s="35"/>
      <c r="F4" s="34"/>
      <c r="K4" s="29" t="s">
        <v>31</v>
      </c>
    </row>
    <row r="5" spans="4:11" s="1" customFormat="1" ht="12.75">
      <c r="D5" s="35"/>
      <c r="F5" s="34"/>
      <c r="K5" s="29" t="s">
        <v>30</v>
      </c>
    </row>
    <row r="6" spans="2:14" s="1" customFormat="1" ht="12.75">
      <c r="B6" s="32"/>
      <c r="C6" s="32"/>
      <c r="D6" s="32"/>
      <c r="E6" s="32"/>
      <c r="F6" s="32"/>
      <c r="G6" s="32"/>
      <c r="H6" s="32"/>
      <c r="I6" s="32"/>
      <c r="J6" s="32"/>
      <c r="K6" s="33" t="s">
        <v>29</v>
      </c>
      <c r="L6" s="32"/>
      <c r="M6" s="32"/>
      <c r="N6" s="24"/>
    </row>
    <row r="7" spans="2:14" s="1" customFormat="1" ht="12.75">
      <c r="B7" s="24"/>
      <c r="C7" s="30"/>
      <c r="D7" s="30"/>
      <c r="E7" s="30" t="s">
        <v>28</v>
      </c>
      <c r="F7" s="30"/>
      <c r="G7" s="30"/>
      <c r="H7" s="31"/>
      <c r="I7" s="30"/>
      <c r="J7" s="30" t="s">
        <v>27</v>
      </c>
      <c r="K7" s="30"/>
      <c r="L7" s="30"/>
      <c r="M7" s="28" t="s">
        <v>25</v>
      </c>
      <c r="N7" s="24"/>
    </row>
    <row r="8" spans="2:13" s="1" customFormat="1" ht="12.75">
      <c r="B8" s="29" t="s">
        <v>26</v>
      </c>
      <c r="C8" s="26" t="s">
        <v>25</v>
      </c>
      <c r="D8" s="27" t="s">
        <v>23</v>
      </c>
      <c r="E8" s="26" t="s">
        <v>24</v>
      </c>
      <c r="F8" s="27" t="s">
        <v>23</v>
      </c>
      <c r="G8" s="26" t="s">
        <v>22</v>
      </c>
      <c r="H8" s="26" t="s">
        <v>25</v>
      </c>
      <c r="I8" s="27" t="s">
        <v>23</v>
      </c>
      <c r="J8" s="26" t="s">
        <v>24</v>
      </c>
      <c r="K8" s="27" t="s">
        <v>23</v>
      </c>
      <c r="L8" s="26" t="s">
        <v>22</v>
      </c>
      <c r="M8" s="28" t="s">
        <v>21</v>
      </c>
    </row>
    <row r="9" spans="2:14" s="1" customFormat="1" ht="12.75">
      <c r="B9" s="24"/>
      <c r="C9" s="26"/>
      <c r="D9" s="25" t="s">
        <v>20</v>
      </c>
      <c r="E9" s="26"/>
      <c r="F9" s="25" t="s">
        <v>20</v>
      </c>
      <c r="G9" s="26"/>
      <c r="H9" s="26"/>
      <c r="I9" s="25" t="s">
        <v>20</v>
      </c>
      <c r="J9" s="26"/>
      <c r="K9" s="25" t="s">
        <v>20</v>
      </c>
      <c r="L9" s="26"/>
      <c r="M9" s="27" t="s">
        <v>19</v>
      </c>
      <c r="N9" s="24"/>
    </row>
    <row r="10" spans="2:14" s="1" customFormat="1" ht="12.75">
      <c r="B10" s="24"/>
      <c r="C10" s="26"/>
      <c r="D10" s="26" t="s">
        <v>18</v>
      </c>
      <c r="E10" s="26"/>
      <c r="F10" s="26" t="s">
        <v>18</v>
      </c>
      <c r="G10" s="26"/>
      <c r="H10" s="26"/>
      <c r="I10" s="26" t="s">
        <v>18</v>
      </c>
      <c r="J10" s="26"/>
      <c r="K10" s="26" t="s">
        <v>18</v>
      </c>
      <c r="L10" s="26"/>
      <c r="M10" s="25"/>
      <c r="N10" s="24"/>
    </row>
    <row r="11" spans="2:14" s="20" customFormat="1" ht="12.75"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23">
        <v>10</v>
      </c>
      <c r="L11" s="22">
        <v>11</v>
      </c>
      <c r="M11" s="21">
        <v>12</v>
      </c>
      <c r="N11" s="1"/>
    </row>
    <row r="12" spans="2:13" s="1" customFormat="1" ht="19.5" customHeight="1">
      <c r="B12" s="19" t="s">
        <v>17</v>
      </c>
      <c r="C12" s="18">
        <v>2.464</v>
      </c>
      <c r="D12" s="18">
        <f>(C12/$C$22)*100</f>
        <v>24.319709426848405</v>
      </c>
      <c r="E12" s="18">
        <v>7.9863</v>
      </c>
      <c r="F12" s="18">
        <f>(E12/$E$22)*100</f>
        <v>33.24605150321791</v>
      </c>
      <c r="G12" s="17">
        <v>551</v>
      </c>
      <c r="H12" s="18">
        <v>2.3536</v>
      </c>
      <c r="I12" s="18">
        <f>(H12/$H$22)*100</f>
        <v>25.020464137263865</v>
      </c>
      <c r="J12" s="18">
        <v>7.0138</v>
      </c>
      <c r="K12" s="18">
        <f>(J12/$J$22)*100</f>
        <v>31.48562142555732</v>
      </c>
      <c r="L12" s="17">
        <v>507</v>
      </c>
      <c r="M12" s="16">
        <v>56.7</v>
      </c>
    </row>
    <row r="13" spans="2:13" s="1" customFormat="1" ht="19.5" customHeight="1">
      <c r="B13" s="14" t="s">
        <v>16</v>
      </c>
      <c r="C13" s="13">
        <v>3.495</v>
      </c>
      <c r="D13" s="13">
        <f>(C13/$C$22)*100</f>
        <v>34.495691739787006</v>
      </c>
      <c r="E13" s="13">
        <v>5.8593</v>
      </c>
      <c r="F13" s="13">
        <f>(E13/$E$22)*100</f>
        <v>24.391594301842495</v>
      </c>
      <c r="G13" s="12">
        <v>285</v>
      </c>
      <c r="H13" s="13">
        <v>3.146</v>
      </c>
      <c r="I13" s="13">
        <f>(H13/$H$22)*100</f>
        <v>33.4442471855167</v>
      </c>
      <c r="J13" s="13">
        <v>4.752</v>
      </c>
      <c r="K13" s="13">
        <f>(J13/$J$22)*100</f>
        <v>21.332184124760957</v>
      </c>
      <c r="L13" s="12">
        <v>257</v>
      </c>
      <c r="M13" s="15">
        <v>2.7</v>
      </c>
    </row>
    <row r="14" spans="2:13" s="1" customFormat="1" ht="19.5" customHeight="1">
      <c r="B14" s="14" t="s">
        <v>15</v>
      </c>
      <c r="C14" s="13">
        <v>1.467</v>
      </c>
      <c r="D14" s="13">
        <f>(C14/$C$22)*100</f>
        <v>14.4793075199621</v>
      </c>
      <c r="E14" s="13">
        <v>3.227</v>
      </c>
      <c r="F14" s="13">
        <f>(E14/$E$22)*100</f>
        <v>13.433631118400784</v>
      </c>
      <c r="G14" s="12">
        <v>374</v>
      </c>
      <c r="H14" s="13">
        <v>1.399</v>
      </c>
      <c r="I14" s="13">
        <f>(H14/$H$22)*100</f>
        <v>14.872378198518078</v>
      </c>
      <c r="J14" s="13">
        <v>3.569</v>
      </c>
      <c r="K14" s="13">
        <f>(J14/$J$22)*100</f>
        <v>16.02158357349997</v>
      </c>
      <c r="L14" s="12">
        <v>434</v>
      </c>
      <c r="M14" s="15">
        <v>18.2</v>
      </c>
    </row>
    <row r="15" spans="2:13" s="1" customFormat="1" ht="19.5" customHeight="1">
      <c r="B15" s="14" t="s">
        <v>14</v>
      </c>
      <c r="C15" s="13">
        <v>0.511</v>
      </c>
      <c r="D15" s="13">
        <f>(C15/$C$22)*100</f>
        <v>5.0435761027270845</v>
      </c>
      <c r="E15" s="13">
        <v>2.006</v>
      </c>
      <c r="F15" s="13">
        <f>(E15/$E$22)*100</f>
        <v>8.350748070502627</v>
      </c>
      <c r="G15" s="12">
        <v>667</v>
      </c>
      <c r="H15" s="13">
        <v>0.527</v>
      </c>
      <c r="I15" s="13">
        <f>(H15/$H$22)*100</f>
        <v>5.6023897860035925</v>
      </c>
      <c r="J15" s="13">
        <v>2.285</v>
      </c>
      <c r="K15" s="13">
        <f>(J15/$J$22)*100</f>
        <v>10.257584327668095</v>
      </c>
      <c r="L15" s="12">
        <v>737</v>
      </c>
      <c r="M15" s="15">
        <v>100</v>
      </c>
    </row>
    <row r="16" spans="2:13" s="1" customFormat="1" ht="19.5" customHeight="1">
      <c r="B16" s="14" t="s">
        <v>13</v>
      </c>
      <c r="C16" s="13">
        <v>0.507</v>
      </c>
      <c r="D16" s="13">
        <f>(C16/$C$22)*100</f>
        <v>5.004096054956227</v>
      </c>
      <c r="E16" s="13">
        <v>1.926</v>
      </c>
      <c r="F16" s="13">
        <f>(E16/$E$22)*100</f>
        <v>8.017717240173509</v>
      </c>
      <c r="G16" s="12">
        <v>646</v>
      </c>
      <c r="H16" s="13">
        <v>0.46</v>
      </c>
      <c r="I16" s="13">
        <f>(H16/$H$22)*100</f>
        <v>4.890131502014521</v>
      </c>
      <c r="J16" s="13">
        <v>1.858</v>
      </c>
      <c r="K16" s="13">
        <f>(J16/$J$22)*100</f>
        <v>8.340740341709987</v>
      </c>
      <c r="L16" s="12">
        <v>694</v>
      </c>
      <c r="M16" s="15">
        <v>99.5</v>
      </c>
    </row>
    <row r="17" spans="2:13" s="1" customFormat="1" ht="19.5" customHeight="1">
      <c r="B17" s="14" t="s">
        <v>12</v>
      </c>
      <c r="C17" s="13">
        <v>0.4444</v>
      </c>
      <c r="D17" s="13">
        <f>(C17/$C$22)*100</f>
        <v>4.386233307342302</v>
      </c>
      <c r="E17" s="13">
        <v>0.9031</v>
      </c>
      <c r="F17" s="13">
        <f>(E17/$E$22)*100</f>
        <v>3.759501785877828</v>
      </c>
      <c r="G17" s="12">
        <v>345</v>
      </c>
      <c r="H17" s="13">
        <v>0.3025</v>
      </c>
      <c r="I17" s="13">
        <f>(H17/$H$22)*100</f>
        <v>3.215792998607375</v>
      </c>
      <c r="J17" s="13">
        <v>0.7257</v>
      </c>
      <c r="K17" s="13">
        <f>(J17/$J$22)*100</f>
        <v>3.257736956931613</v>
      </c>
      <c r="L17" s="12">
        <v>408</v>
      </c>
      <c r="M17" s="15">
        <v>93.5</v>
      </c>
    </row>
    <row r="18" spans="2:13" s="1" customFormat="1" ht="19.5" customHeight="1">
      <c r="B18" s="14" t="s">
        <v>11</v>
      </c>
      <c r="C18" s="13">
        <v>0.457</v>
      </c>
      <c r="D18" s="13">
        <f>(C18/$C$22)*100</f>
        <v>4.5105954578205045</v>
      </c>
      <c r="E18" s="13">
        <v>0.8682</v>
      </c>
      <c r="F18" s="13">
        <f>(E18/$E$22)*100</f>
        <v>3.61421708614675</v>
      </c>
      <c r="G18" s="12">
        <v>323</v>
      </c>
      <c r="H18" s="13">
        <v>0.409</v>
      </c>
      <c r="I18" s="13">
        <f>(H18/$H$22)*100</f>
        <v>4.347964748530302</v>
      </c>
      <c r="J18" s="13">
        <v>0.866</v>
      </c>
      <c r="K18" s="13">
        <f>(J18/$J$22)*100</f>
        <v>3.88755712374642</v>
      </c>
      <c r="L18" s="12">
        <v>360</v>
      </c>
      <c r="M18" s="15">
        <v>20.1</v>
      </c>
    </row>
    <row r="19" spans="2:13" s="1" customFormat="1" ht="19.5" customHeight="1">
      <c r="B19" s="14" t="s">
        <v>10</v>
      </c>
      <c r="C19" s="13">
        <v>0.6109</v>
      </c>
      <c r="D19" s="13">
        <f>(C19/$C$22)*100</f>
        <v>6.029590295804257</v>
      </c>
      <c r="E19" s="13">
        <v>0.8553</v>
      </c>
      <c r="F19" s="13">
        <f>(E19/$E$22)*100</f>
        <v>3.56051586475618</v>
      </c>
      <c r="G19" s="12">
        <v>238</v>
      </c>
      <c r="H19" s="13">
        <v>0.6248</v>
      </c>
      <c r="I19" s="13">
        <f>(H19/$H$22)*100</f>
        <v>6.6420742662145065</v>
      </c>
      <c r="J19" s="13">
        <v>0.8561</v>
      </c>
      <c r="K19" s="13">
        <f>(J19/$J$22)*100</f>
        <v>3.8431150734865014</v>
      </c>
      <c r="L19" s="12">
        <v>233</v>
      </c>
      <c r="M19" s="15">
        <v>41.2</v>
      </c>
    </row>
    <row r="20" spans="2:13" s="1" customFormat="1" ht="19.5" customHeight="1">
      <c r="B20" s="14" t="s">
        <v>9</v>
      </c>
      <c r="C20" s="13">
        <v>0.1041</v>
      </c>
      <c r="D20" s="13">
        <f>(C20/$C$22)*100</f>
        <v>1.0274682432365743</v>
      </c>
      <c r="E20" s="13">
        <v>0.225</v>
      </c>
      <c r="F20" s="13">
        <f>(E20/$E$22)*100</f>
        <v>0.9366492103006437</v>
      </c>
      <c r="G20" s="12">
        <v>368</v>
      </c>
      <c r="H20" s="13">
        <v>0.1145</v>
      </c>
      <c r="I20" s="13">
        <f>(H20/$H$22)*100</f>
        <v>1.2172175151753537</v>
      </c>
      <c r="J20" s="13">
        <v>0.1877</v>
      </c>
      <c r="K20" s="13">
        <f>(J20/$J$22)*100</f>
        <v>0.8426033165441145</v>
      </c>
      <c r="L20" s="12">
        <v>279</v>
      </c>
      <c r="M20" s="15">
        <v>27.7</v>
      </c>
    </row>
    <row r="21" spans="2:13" s="1" customFormat="1" ht="19.5" customHeight="1">
      <c r="B21" s="14" t="s">
        <v>8</v>
      </c>
      <c r="C21" s="13">
        <f>C22-SUM(C12:C20)</f>
        <v>0.07129999999999725</v>
      </c>
      <c r="D21" s="13">
        <f>(C21/$C$22)*100</f>
        <v>0.7037318515155132</v>
      </c>
      <c r="E21" s="13">
        <f>E22-SUM(E12:E20)</f>
        <v>0.16559999999999775</v>
      </c>
      <c r="F21" s="13">
        <f>(E21/$E$22)*100</f>
        <v>0.6893738187812642</v>
      </c>
      <c r="G21" s="12" t="s">
        <v>7</v>
      </c>
      <c r="H21" s="13">
        <f>H22-SUM(H12:H20)</f>
        <v>0.07029999999999959</v>
      </c>
      <c r="I21" s="13">
        <f>(H21/$H$22)*100</f>
        <v>0.747339662155693</v>
      </c>
      <c r="J21" s="13">
        <f>J22-SUM(J12:J20)</f>
        <v>0.1629000000000005</v>
      </c>
      <c r="K21" s="13">
        <f>(J21/$J$22)*100</f>
        <v>0.7312737360950273</v>
      </c>
      <c r="L21" s="12" t="s">
        <v>7</v>
      </c>
      <c r="M21" s="11" t="s">
        <v>6</v>
      </c>
    </row>
    <row r="22" spans="2:13" s="1" customFormat="1" ht="19.5" customHeight="1">
      <c r="B22" s="10" t="s">
        <v>5</v>
      </c>
      <c r="C22" s="9">
        <v>10.1317</v>
      </c>
      <c r="D22" s="9">
        <f>SUM(D12:D21)</f>
        <v>99.99999999999997</v>
      </c>
      <c r="E22" s="9">
        <v>24.0218</v>
      </c>
      <c r="F22" s="9">
        <f>SUM(F12:F21)</f>
        <v>100.00000000000001</v>
      </c>
      <c r="G22" s="8">
        <v>403</v>
      </c>
      <c r="H22" s="9">
        <v>9.4067</v>
      </c>
      <c r="I22" s="9">
        <f>SUM(I12:I21)</f>
        <v>100</v>
      </c>
      <c r="J22" s="9">
        <v>22.2762</v>
      </c>
      <c r="K22" s="9">
        <f>SUM(K12:K21)</f>
        <v>100.00000000000001</v>
      </c>
      <c r="L22" s="8">
        <v>403</v>
      </c>
      <c r="M22" s="7">
        <v>35.3</v>
      </c>
    </row>
    <row r="23" spans="2:13" s="1" customFormat="1" ht="12.75">
      <c r="B23" s="6" t="s">
        <v>4</v>
      </c>
      <c r="C23" s="4"/>
      <c r="H23" s="4" t="s">
        <v>3</v>
      </c>
      <c r="M23" s="4" t="s">
        <v>3</v>
      </c>
    </row>
    <row r="24" spans="2:13" s="1" customFormat="1" ht="12.75">
      <c r="B24" s="5" t="s">
        <v>2</v>
      </c>
      <c r="C24" s="4"/>
      <c r="H24" s="4"/>
      <c r="M24" s="4"/>
    </row>
    <row r="25" spans="2:8" s="1" customFormat="1" ht="12.75">
      <c r="B25" s="1" t="s">
        <v>1</v>
      </c>
      <c r="H25" s="4"/>
    </row>
    <row r="26" s="1" customFormat="1" ht="12.75" hidden="1">
      <c r="K26" s="4"/>
    </row>
    <row r="27" spans="2:6" s="1" customFormat="1" ht="12.75">
      <c r="B27" s="3" t="s">
        <v>0</v>
      </c>
      <c r="C27" s="2"/>
      <c r="D27" s="2"/>
      <c r="E27" s="2"/>
      <c r="F27" s="2"/>
    </row>
  </sheetData>
  <sheetProtection/>
  <printOptions horizontalCentered="1" verticalCentered="1"/>
  <pageMargins left="0.75" right="0.75" top="1" bottom="2.3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2012-02-06T10:16:54Z</dcterms:created>
  <dcterms:modified xsi:type="dcterms:W3CDTF">2012-02-06T10:17:06Z</dcterms:modified>
  <cp:category/>
  <cp:version/>
  <cp:contentType/>
  <cp:contentStatus/>
</cp:coreProperties>
</file>