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4065" windowWidth="16755" windowHeight="4005" activeTab="0"/>
  </bookViews>
  <sheets>
    <sheet name="tb4.18b U" sheetId="1" r:id="rId1"/>
  </sheets>
  <definedNames>
    <definedName name="_xlnm.Print_Area" localSheetId="0">'tb4.18b U'!$A$1:$N$26</definedName>
  </definedNames>
  <calcPr fullCalcOnLoad="1"/>
</workbook>
</file>

<file path=xl/sharedStrings.xml><?xml version="1.0" encoding="utf-8"?>
<sst xmlns="http://schemas.openxmlformats.org/spreadsheetml/2006/main" count="49" uniqueCount="34">
  <si>
    <t>Source: Directorate of Economics and Statistics, Department of Agriculture and Cooperation.</t>
  </si>
  <si>
    <t>*  Provisional</t>
  </si>
  <si>
    <t>Note: States have been arranged in descending  order of  percentage share of production during 2009-10.</t>
  </si>
  <si>
    <t xml:space="preserve">@ - Since area/ production is low in individual states, yield rate is not worked out. </t>
  </si>
  <si>
    <t>All India</t>
  </si>
  <si>
    <t>-</t>
  </si>
  <si>
    <t>@</t>
  </si>
  <si>
    <t>Others</t>
  </si>
  <si>
    <t>Punjab</t>
  </si>
  <si>
    <t>Bihar</t>
  </si>
  <si>
    <t>Assam</t>
  </si>
  <si>
    <t>Gujarat</t>
  </si>
  <si>
    <t>West Bengal</t>
  </si>
  <si>
    <t>Uttar Pradesh</t>
  </si>
  <si>
    <t>Madhya Pradesh</t>
  </si>
  <si>
    <t>Haryana</t>
  </si>
  <si>
    <t>Rajasthan</t>
  </si>
  <si>
    <t>All - India</t>
  </si>
  <si>
    <t xml:space="preserve"> 2008-09*</t>
  </si>
  <si>
    <t>to</t>
  </si>
  <si>
    <t>Under Irrigation(%)</t>
  </si>
  <si>
    <t>Yield</t>
  </si>
  <si>
    <t xml:space="preserve">% </t>
  </si>
  <si>
    <t>Production</t>
  </si>
  <si>
    <t>Area</t>
  </si>
  <si>
    <t>State</t>
  </si>
  <si>
    <t xml:space="preserve"> </t>
  </si>
  <si>
    <t>2008-09</t>
  </si>
  <si>
    <t>2009-10</t>
  </si>
  <si>
    <t>Yield - Kg./ Hectare</t>
  </si>
  <si>
    <t>Production - Million Tonnes</t>
  </si>
  <si>
    <t>Area - Million Hectares</t>
  </si>
  <si>
    <t xml:space="preserve">              alongwith  coverage under Irrigation </t>
  </si>
  <si>
    <t xml:space="preserve">4.18 (b): Area, Production  and  Yield  of  Rapeseed &amp; Mustard  during 2008-09 and 2009-10 in  major  Producing States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</si>
</sst>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 quotePrefix="1">
      <alignment horizontal="left"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16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 quotePrefix="1">
      <alignment horizontal="center"/>
      <protection/>
    </xf>
    <xf numFmtId="0" fontId="18" fillId="33" borderId="0" xfId="0" applyFont="1" applyFill="1" applyBorder="1" applyAlignment="1" applyProtection="1" quotePrefix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left"/>
      <protection/>
    </xf>
    <xf numFmtId="0" fontId="20" fillId="33" borderId="0" xfId="0" applyFont="1" applyFill="1" applyAlignment="1">
      <alignment/>
    </xf>
    <xf numFmtId="0" fontId="21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quotePrefix="1">
      <alignment horizontal="left"/>
    </xf>
    <xf numFmtId="0" fontId="21" fillId="33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26"/>
  <sheetViews>
    <sheetView tabSelected="1" view="pageBreakPreview" zoomScaleNormal="60" zoomScaleSheetLayoutView="100" zoomScalePageLayoutView="0" workbookViewId="0" topLeftCell="A1">
      <selection activeCell="L24" sqref="L24"/>
    </sheetView>
  </sheetViews>
  <sheetFormatPr defaultColWidth="9.140625" defaultRowHeight="12.75"/>
  <cols>
    <col min="1" max="1" width="2.8515625" style="1" customWidth="1"/>
    <col min="2" max="2" width="16.28125" style="1" customWidth="1"/>
    <col min="3" max="3" width="8.8515625" style="1" customWidth="1"/>
    <col min="4" max="4" width="10.57421875" style="1" customWidth="1"/>
    <col min="5" max="5" width="11.00390625" style="1" customWidth="1"/>
    <col min="6" max="6" width="10.8515625" style="1" customWidth="1"/>
    <col min="7" max="7" width="7.57421875" style="1" customWidth="1"/>
    <col min="8" max="8" width="7.8515625" style="1" customWidth="1"/>
    <col min="9" max="9" width="10.7109375" style="1" customWidth="1"/>
    <col min="10" max="10" width="10.421875" style="1" customWidth="1"/>
    <col min="11" max="11" width="11.140625" style="1" customWidth="1"/>
    <col min="12" max="12" width="7.8515625" style="1" customWidth="1"/>
    <col min="13" max="13" width="17.00390625" style="1" customWidth="1"/>
    <col min="14" max="14" width="3.00390625" style="1" customWidth="1"/>
    <col min="15" max="16384" width="9.140625" style="1" customWidth="1"/>
  </cols>
  <sheetData>
    <row r="2" spans="2:13" s="1" customFormat="1" ht="15.75">
      <c r="B2" s="37" t="s">
        <v>33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s="1" customFormat="1" ht="15.75">
      <c r="B3" s="36" t="s">
        <v>32</v>
      </c>
      <c r="C3" s="35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="1" customFormat="1" ht="12.75">
      <c r="K4" s="29" t="s">
        <v>31</v>
      </c>
    </row>
    <row r="5" s="1" customFormat="1" ht="12.75">
      <c r="K5" s="29" t="s">
        <v>30</v>
      </c>
    </row>
    <row r="6" spans="2:13" s="1" customFormat="1" ht="12.75">
      <c r="B6" s="32"/>
      <c r="C6" s="32"/>
      <c r="D6" s="32"/>
      <c r="E6" s="32"/>
      <c r="F6" s="32"/>
      <c r="G6" s="32"/>
      <c r="H6" s="32"/>
      <c r="I6" s="32"/>
      <c r="J6" s="32"/>
      <c r="K6" s="33" t="s">
        <v>29</v>
      </c>
      <c r="L6" s="32"/>
      <c r="M6" s="32"/>
    </row>
    <row r="7" spans="2:13" s="1" customFormat="1" ht="12.75">
      <c r="B7" s="4"/>
      <c r="C7" s="30"/>
      <c r="D7" s="30"/>
      <c r="E7" s="30" t="s">
        <v>28</v>
      </c>
      <c r="F7" s="30"/>
      <c r="G7" s="30"/>
      <c r="H7" s="31"/>
      <c r="I7" s="30"/>
      <c r="J7" s="30" t="s">
        <v>27</v>
      </c>
      <c r="K7" s="30" t="s">
        <v>26</v>
      </c>
      <c r="L7" s="30"/>
      <c r="M7" s="28" t="s">
        <v>24</v>
      </c>
    </row>
    <row r="8" spans="2:13" s="1" customFormat="1" ht="12.75">
      <c r="B8" s="29" t="s">
        <v>25</v>
      </c>
      <c r="C8" s="26" t="s">
        <v>24</v>
      </c>
      <c r="D8" s="27" t="s">
        <v>22</v>
      </c>
      <c r="E8" s="26" t="s">
        <v>23</v>
      </c>
      <c r="F8" s="27" t="s">
        <v>22</v>
      </c>
      <c r="G8" s="26" t="s">
        <v>21</v>
      </c>
      <c r="H8" s="26" t="s">
        <v>24</v>
      </c>
      <c r="I8" s="27" t="s">
        <v>22</v>
      </c>
      <c r="J8" s="26" t="s">
        <v>23</v>
      </c>
      <c r="K8" s="27" t="s">
        <v>22</v>
      </c>
      <c r="L8" s="26" t="s">
        <v>21</v>
      </c>
      <c r="M8" s="28" t="s">
        <v>20</v>
      </c>
    </row>
    <row r="9" spans="2:41" s="1" customFormat="1" ht="12.75">
      <c r="B9" s="4"/>
      <c r="C9" s="26"/>
      <c r="D9" s="25" t="s">
        <v>19</v>
      </c>
      <c r="E9" s="26"/>
      <c r="F9" s="25" t="s">
        <v>19</v>
      </c>
      <c r="G9" s="26"/>
      <c r="H9" s="26"/>
      <c r="I9" s="25" t="s">
        <v>19</v>
      </c>
      <c r="J9" s="26"/>
      <c r="K9" s="25" t="s">
        <v>19</v>
      </c>
      <c r="L9" s="26"/>
      <c r="M9" s="27" t="s">
        <v>18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2:13" s="1" customFormat="1" ht="12.75">
      <c r="B10" s="4"/>
      <c r="C10" s="26"/>
      <c r="D10" s="26" t="s">
        <v>17</v>
      </c>
      <c r="E10" s="26"/>
      <c r="F10" s="26" t="s">
        <v>17</v>
      </c>
      <c r="G10" s="26"/>
      <c r="H10" s="26"/>
      <c r="I10" s="26" t="s">
        <v>17</v>
      </c>
      <c r="J10" s="26"/>
      <c r="K10" s="26" t="s">
        <v>17</v>
      </c>
      <c r="L10" s="26"/>
      <c r="M10" s="25"/>
    </row>
    <row r="11" spans="2:13" s="7" customFormat="1" ht="12.75">
      <c r="B11" s="22">
        <v>1</v>
      </c>
      <c r="C11" s="22">
        <v>2</v>
      </c>
      <c r="D11" s="22">
        <v>3</v>
      </c>
      <c r="E11" s="22">
        <v>4</v>
      </c>
      <c r="F11" s="22">
        <v>5</v>
      </c>
      <c r="G11" s="24">
        <v>6</v>
      </c>
      <c r="H11" s="22">
        <v>7</v>
      </c>
      <c r="I11" s="23">
        <v>8</v>
      </c>
      <c r="J11" s="22">
        <v>9</v>
      </c>
      <c r="K11" s="22">
        <v>10</v>
      </c>
      <c r="L11" s="21">
        <v>11</v>
      </c>
      <c r="M11" s="20">
        <v>12</v>
      </c>
    </row>
    <row r="12" spans="2:13" s="7" customFormat="1" ht="19.5" customHeight="1">
      <c r="B12" s="19" t="s">
        <v>16</v>
      </c>
      <c r="C12" s="18">
        <v>2.3099</v>
      </c>
      <c r="D12" s="18">
        <f>(C12/$C$22)*100</f>
        <v>41.3367931281317</v>
      </c>
      <c r="E12" s="18">
        <v>2.9482</v>
      </c>
      <c r="F12" s="18">
        <f>(E12/$E$22)*100</f>
        <v>44.61494226782282</v>
      </c>
      <c r="G12" s="15">
        <f>E12/C12*1000</f>
        <v>1276.332308757955</v>
      </c>
      <c r="H12" s="18">
        <v>2.8378</v>
      </c>
      <c r="I12" s="14">
        <f>(H12/$H$22)*100</f>
        <v>45.05803337514489</v>
      </c>
      <c r="J12" s="18">
        <v>3.5025</v>
      </c>
      <c r="K12" s="18">
        <f>(J12/$J$22)*100</f>
        <v>48.64110433707834</v>
      </c>
      <c r="L12" s="17">
        <v>1234</v>
      </c>
      <c r="M12" s="16">
        <v>85.9</v>
      </c>
    </row>
    <row r="13" spans="2:13" s="7" customFormat="1" ht="19.5" customHeight="1">
      <c r="B13" s="4" t="s">
        <v>15</v>
      </c>
      <c r="C13" s="14">
        <v>0.513</v>
      </c>
      <c r="D13" s="14">
        <f>(C13/$C$22)*100</f>
        <v>9.180386542591267</v>
      </c>
      <c r="E13" s="14">
        <v>0.849</v>
      </c>
      <c r="F13" s="14">
        <f>(E13/$E$22)*100</f>
        <v>12.847868524992053</v>
      </c>
      <c r="G13" s="15">
        <f>E13/C13*1000</f>
        <v>1654.970760233918</v>
      </c>
      <c r="H13" s="14">
        <v>0.515</v>
      </c>
      <c r="I13" s="14">
        <f>(H13/$H$22)*100</f>
        <v>8.177069274860672</v>
      </c>
      <c r="J13" s="14">
        <v>0.895</v>
      </c>
      <c r="K13" s="14">
        <f>(J13/$J$22)*100</f>
        <v>12.42934714680517</v>
      </c>
      <c r="L13" s="15">
        <v>1738</v>
      </c>
      <c r="M13" s="12">
        <v>77.7</v>
      </c>
    </row>
    <row r="14" spans="2:13" s="7" customFormat="1" ht="19.5" customHeight="1">
      <c r="B14" s="4" t="s">
        <v>14</v>
      </c>
      <c r="C14" s="14">
        <v>0.7905</v>
      </c>
      <c r="D14" s="14">
        <f>(C14/$C$22)*100</f>
        <v>14.146385110952039</v>
      </c>
      <c r="E14" s="14">
        <v>0.8489</v>
      </c>
      <c r="F14" s="14">
        <f>(E14/$E$22)*100</f>
        <v>12.846355230701715</v>
      </c>
      <c r="G14" s="15">
        <f>E14/C14*1000</f>
        <v>1073.877292852625</v>
      </c>
      <c r="H14" s="14">
        <v>0.7125</v>
      </c>
      <c r="I14" s="14">
        <f>(H14/$H$22)*100</f>
        <v>11.312935647258698</v>
      </c>
      <c r="J14" s="14">
        <v>0.7366</v>
      </c>
      <c r="K14" s="14">
        <f>(J14/$J$22)*100</f>
        <v>10.22956101490133</v>
      </c>
      <c r="L14" s="15">
        <v>1034</v>
      </c>
      <c r="M14" s="12">
        <v>51.6</v>
      </c>
    </row>
    <row r="15" spans="2:13" s="7" customFormat="1" ht="19.5" customHeight="1">
      <c r="B15" s="4" t="s">
        <v>13</v>
      </c>
      <c r="C15" s="14">
        <v>0.613</v>
      </c>
      <c r="D15" s="14">
        <f>(C15/$C$22)*100</f>
        <v>10.96993557623479</v>
      </c>
      <c r="E15" s="14">
        <v>0.682</v>
      </c>
      <c r="F15" s="14">
        <f>(E15/$E$22)*100</f>
        <v>10.320667060123183</v>
      </c>
      <c r="G15" s="15">
        <f>E15/C15*1000</f>
        <v>1112.5611745513868</v>
      </c>
      <c r="H15" s="14">
        <v>0.8835</v>
      </c>
      <c r="I15" s="14">
        <f>(H15/$H$22)*100</f>
        <v>14.028040202600783</v>
      </c>
      <c r="J15" s="14">
        <v>0.9919</v>
      </c>
      <c r="K15" s="14">
        <f>(J15/$J$22)*100</f>
        <v>13.775049647950894</v>
      </c>
      <c r="L15" s="15">
        <v>1123</v>
      </c>
      <c r="M15" s="12">
        <v>80.6</v>
      </c>
    </row>
    <row r="16" spans="2:13" s="7" customFormat="1" ht="19.5" customHeight="1">
      <c r="B16" s="4" t="s">
        <v>12</v>
      </c>
      <c r="C16" s="14">
        <v>0.4103</v>
      </c>
      <c r="D16" s="14">
        <f>(C16/$C$22)*100</f>
        <v>7.3425196850393695</v>
      </c>
      <c r="E16" s="14">
        <v>0.443</v>
      </c>
      <c r="F16" s="14">
        <f>(E16/$E$22)*100</f>
        <v>6.703893706209047</v>
      </c>
      <c r="G16" s="15">
        <f>E16/C16*1000</f>
        <v>1079.697782110651</v>
      </c>
      <c r="H16" s="14">
        <v>0.4125</v>
      </c>
      <c r="I16" s="14">
        <f>(H16/$H$22)*100</f>
        <v>6.549594322097141</v>
      </c>
      <c r="J16" s="14">
        <v>0.3153</v>
      </c>
      <c r="K16" s="14">
        <f>(J16/$J$22)*100</f>
        <v>4.378740955740414</v>
      </c>
      <c r="L16" s="15">
        <v>764</v>
      </c>
      <c r="M16" s="12">
        <v>80.1</v>
      </c>
    </row>
    <row r="17" spans="2:13" s="7" customFormat="1" ht="19.5" customHeight="1">
      <c r="B17" s="4" t="s">
        <v>11</v>
      </c>
      <c r="C17" s="14">
        <v>0.216</v>
      </c>
      <c r="D17" s="14">
        <f>(C17/$C$22)*100</f>
        <v>3.8654259126700072</v>
      </c>
      <c r="E17" s="14">
        <v>0.341</v>
      </c>
      <c r="F17" s="14">
        <f>(E17/$E$22)*100</f>
        <v>5.160333530061592</v>
      </c>
      <c r="G17" s="15">
        <f>E17/C17*1000</f>
        <v>1578.703703703704</v>
      </c>
      <c r="H17" s="14">
        <v>0.294</v>
      </c>
      <c r="I17" s="14">
        <f>(H17/$H$22)*100</f>
        <v>4.668074498658326</v>
      </c>
      <c r="J17" s="14">
        <v>0.334</v>
      </c>
      <c r="K17" s="14">
        <f>(J17/$J$22)*100</f>
        <v>4.638437929645729</v>
      </c>
      <c r="L17" s="15">
        <v>1136</v>
      </c>
      <c r="M17" s="12">
        <v>95.4</v>
      </c>
    </row>
    <row r="18" spans="2:13" s="7" customFormat="1" ht="19.5" customHeight="1">
      <c r="B18" s="4" t="s">
        <v>10</v>
      </c>
      <c r="C18" s="14">
        <v>0.2449</v>
      </c>
      <c r="D18" s="14">
        <f>(C18/$C$22)*100</f>
        <v>4.382605583392985</v>
      </c>
      <c r="E18" s="14">
        <v>0.1286</v>
      </c>
      <c r="F18" s="14">
        <f>(E18/$E$22)*100</f>
        <v>1.9460964573780664</v>
      </c>
      <c r="G18" s="15">
        <f>E18/C18*1000</f>
        <v>525.1122907309104</v>
      </c>
      <c r="H18" s="14">
        <v>0.2264</v>
      </c>
      <c r="I18" s="14">
        <f>(H18/$H$22)*100</f>
        <v>3.594734920055255</v>
      </c>
      <c r="J18" s="14">
        <v>0.1229</v>
      </c>
      <c r="K18" s="14">
        <f>(J18/$J$22)*100</f>
        <v>1.7067785076450899</v>
      </c>
      <c r="L18" s="15">
        <v>543</v>
      </c>
      <c r="M18" s="12" t="s">
        <v>5</v>
      </c>
    </row>
    <row r="19" spans="2:13" s="7" customFormat="1" ht="19.5" customHeight="1">
      <c r="B19" s="4" t="s">
        <v>9</v>
      </c>
      <c r="C19" s="14">
        <v>0.0887</v>
      </c>
      <c r="D19" s="14">
        <f>(C19/$C$22)*100</f>
        <v>1.5873299928418036</v>
      </c>
      <c r="E19" s="14">
        <v>0.0894</v>
      </c>
      <c r="F19" s="14">
        <f>(E19/$E$22)*100</f>
        <v>1.3528850955645342</v>
      </c>
      <c r="G19" s="15">
        <f>E19/C19*1000</f>
        <v>1007.8917700112739</v>
      </c>
      <c r="H19" s="14">
        <v>0.0853</v>
      </c>
      <c r="I19" s="14">
        <f>(H19/$H$22)*100</f>
        <v>1.3543767167876026</v>
      </c>
      <c r="J19" s="14">
        <v>0.0818</v>
      </c>
      <c r="K19" s="14">
        <f>(J19/$J$22)*100</f>
        <v>1.136000666601858</v>
      </c>
      <c r="L19" s="15">
        <v>959</v>
      </c>
      <c r="M19" s="12">
        <v>40.3</v>
      </c>
    </row>
    <row r="20" spans="2:13" s="7" customFormat="1" ht="19.5" customHeight="1">
      <c r="B20" s="4" t="s">
        <v>8</v>
      </c>
      <c r="C20" s="14">
        <v>0.03</v>
      </c>
      <c r="D20" s="14">
        <f>(C20/$C$22)*100</f>
        <v>0.5368647100930565</v>
      </c>
      <c r="E20" s="14">
        <v>0.039</v>
      </c>
      <c r="F20" s="14">
        <f>(E20/$E$22)*100</f>
        <v>0.5901847732328506</v>
      </c>
      <c r="G20" s="15">
        <f>E20/C20*1000</f>
        <v>1300</v>
      </c>
      <c r="H20" s="14">
        <v>0.027</v>
      </c>
      <c r="I20" s="14">
        <f>(H20/$H$22)*100</f>
        <v>0.4287007192645401</v>
      </c>
      <c r="J20" s="14">
        <v>0.033</v>
      </c>
      <c r="K20" s="14">
        <f>(J20/$J$22)*100</f>
        <v>0.4582887774799672</v>
      </c>
      <c r="L20" s="15">
        <v>1222</v>
      </c>
      <c r="M20" s="12">
        <v>94.8</v>
      </c>
    </row>
    <row r="21" spans="2:13" s="7" customFormat="1" ht="19.5" customHeight="1">
      <c r="B21" s="4" t="s">
        <v>7</v>
      </c>
      <c r="C21" s="14">
        <f>C22-SUM(C12:C20)</f>
        <v>0.3716999999999988</v>
      </c>
      <c r="D21" s="14">
        <f>(C21/$C$22)*100</f>
        <v>6.651753758052949</v>
      </c>
      <c r="E21" s="14">
        <f>E22-SUM(E12:E20)</f>
        <v>0.23899999999999988</v>
      </c>
      <c r="F21" s="14">
        <f>(E21/$E$22)*100</f>
        <v>3.616773353914134</v>
      </c>
      <c r="G21" s="13" t="s">
        <v>6</v>
      </c>
      <c r="H21" s="14">
        <f>H22-SUM(H12:H20)</f>
        <v>0.30410000000000004</v>
      </c>
      <c r="I21" s="14">
        <f>(H21/$H$22)*100</f>
        <v>4.8284403232720985</v>
      </c>
      <c r="J21" s="14">
        <f>J22-SUM(J12:J20)</f>
        <v>0.18770000000000042</v>
      </c>
      <c r="K21" s="14">
        <f>(J21/$J$22)*100</f>
        <v>2.6066910161512133</v>
      </c>
      <c r="L21" s="13" t="s">
        <v>6</v>
      </c>
      <c r="M21" s="12" t="s">
        <v>5</v>
      </c>
    </row>
    <row r="22" spans="2:13" s="7" customFormat="1" ht="19.5" customHeight="1">
      <c r="B22" s="11" t="s">
        <v>4</v>
      </c>
      <c r="C22" s="10">
        <v>5.588</v>
      </c>
      <c r="D22" s="10">
        <f>SUM(D12:D21)</f>
        <v>99.99999999999996</v>
      </c>
      <c r="E22" s="10">
        <v>6.6081</v>
      </c>
      <c r="F22" s="10">
        <f>SUM(F12:F21)</f>
        <v>99.99999999999997</v>
      </c>
      <c r="G22" s="9">
        <v>1182</v>
      </c>
      <c r="H22" s="10">
        <v>6.2981</v>
      </c>
      <c r="I22" s="10">
        <f>SUM(I12:I21)</f>
        <v>100</v>
      </c>
      <c r="J22" s="10">
        <v>7.2007</v>
      </c>
      <c r="K22" s="10">
        <f>SUM(K12:K21)</f>
        <v>100</v>
      </c>
      <c r="L22" s="9">
        <v>1143</v>
      </c>
      <c r="M22" s="8">
        <v>73.9</v>
      </c>
    </row>
    <row r="23" spans="2:12" s="1" customFormat="1" ht="12.75">
      <c r="B23" s="6" t="s">
        <v>3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3" s="1" customFormat="1" ht="12.75">
      <c r="B24" s="5" t="s">
        <v>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="1" customFormat="1" ht="12.75">
      <c r="B25" s="1" t="s">
        <v>1</v>
      </c>
    </row>
    <row r="26" spans="2:6" s="1" customFormat="1" ht="12.75">
      <c r="B26" s="3" t="s">
        <v>0</v>
      </c>
      <c r="C26" s="2"/>
      <c r="D26" s="2"/>
      <c r="E26" s="2"/>
      <c r="F26" s="2"/>
    </row>
  </sheetData>
  <sheetProtection/>
  <printOptions horizontalCentered="1" verticalCentered="1"/>
  <pageMargins left="0.75" right="0.75" top="1" bottom="2.28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2012-02-06T10:15:11Z</dcterms:created>
  <dcterms:modified xsi:type="dcterms:W3CDTF">2012-02-06T10:15:20Z</dcterms:modified>
  <cp:category/>
  <cp:version/>
  <cp:contentType/>
  <cp:contentStatus/>
</cp:coreProperties>
</file>