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15U" sheetId="1" r:id="rId1"/>
  </sheets>
  <definedNames>
    <definedName name="_xlnm.Print_Area" localSheetId="0">'tb4.15U'!$A$1:$M$23</definedName>
  </definedNames>
  <calcPr fullCalcOnLoad="1"/>
</workbook>
</file>

<file path=xl/sharedStrings.xml><?xml version="1.0" encoding="utf-8"?>
<sst xmlns="http://schemas.openxmlformats.org/spreadsheetml/2006/main" count="38" uniqueCount="25">
  <si>
    <t>Source: Directorate of Economics and Statistics, Department of Agriculture and Cooperation.</t>
  </si>
  <si>
    <t>Note: States have been arranged in descending  order of  percentage share of production during 2009-10.</t>
  </si>
  <si>
    <t xml:space="preserve">@ - Since area/ production is low in individual states, yield rate is not worked out. </t>
  </si>
  <si>
    <t>All-India</t>
  </si>
  <si>
    <t>@</t>
  </si>
  <si>
    <t>Others</t>
  </si>
  <si>
    <t>Assam</t>
  </si>
  <si>
    <t>Rajasthan</t>
  </si>
  <si>
    <t xml:space="preserve">West Bengal </t>
  </si>
  <si>
    <t>Bihar</t>
  </si>
  <si>
    <t>Madhya Pradesh</t>
  </si>
  <si>
    <t>Uttar Pradesh</t>
  </si>
  <si>
    <t>All - India</t>
  </si>
  <si>
    <t>to</t>
  </si>
  <si>
    <t>Yield</t>
  </si>
  <si>
    <t xml:space="preserve">% </t>
  </si>
  <si>
    <t>Production</t>
  </si>
  <si>
    <t>Area</t>
  </si>
  <si>
    <t>State</t>
  </si>
  <si>
    <t>2008-09</t>
  </si>
  <si>
    <t>2009-10</t>
  </si>
  <si>
    <t>Yield - Kg./ Hectare</t>
  </si>
  <si>
    <t>Production - Million Tonnes</t>
  </si>
  <si>
    <t>Area - Million Hectares</t>
  </si>
  <si>
    <t>4.15 (b): Area, Production  and  Yield  of  Lintil (Masur) during 2008-09  and 2009-10 in major Producing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</si>
</sst>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3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2.57421875" style="1" customWidth="1"/>
    <col min="2" max="2" width="16.140625" style="1" customWidth="1"/>
    <col min="3" max="3" width="8.8515625" style="1" customWidth="1"/>
    <col min="4" max="4" width="10.28125" style="1" customWidth="1"/>
    <col min="5" max="5" width="11.8515625" style="1" customWidth="1"/>
    <col min="6" max="6" width="11.421875" style="1" customWidth="1"/>
    <col min="7" max="7" width="7.7109375" style="1" customWidth="1"/>
    <col min="8" max="8" width="7.8515625" style="1" customWidth="1"/>
    <col min="9" max="9" width="10.28125" style="1" customWidth="1"/>
    <col min="10" max="10" width="11.00390625" style="1" customWidth="1"/>
    <col min="11" max="11" width="11.57421875" style="1" customWidth="1"/>
    <col min="12" max="12" width="8.421875" style="1" customWidth="1"/>
    <col min="13" max="13" width="2.00390625" style="1" customWidth="1"/>
    <col min="14" max="16384" width="9.140625" style="1" customWidth="1"/>
  </cols>
  <sheetData>
    <row r="2" spans="2:12" s="1" customFormat="1" ht="15.75">
      <c r="B2" s="34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="1" customFormat="1" ht="12.75">
      <c r="E3" s="32"/>
    </row>
    <row r="4" spans="5:10" s="1" customFormat="1" ht="12.75">
      <c r="E4" s="32"/>
      <c r="J4" s="27" t="s">
        <v>23</v>
      </c>
    </row>
    <row r="5" spans="5:10" s="1" customFormat="1" ht="12.75">
      <c r="E5" s="32"/>
      <c r="J5" s="27" t="s">
        <v>22</v>
      </c>
    </row>
    <row r="6" spans="2:12" s="1" customFormat="1" ht="12.75">
      <c r="B6" s="30"/>
      <c r="C6" s="30"/>
      <c r="D6" s="30"/>
      <c r="E6" s="12"/>
      <c r="F6" s="30"/>
      <c r="G6" s="30"/>
      <c r="H6" s="30"/>
      <c r="I6" s="30"/>
      <c r="J6" s="31" t="s">
        <v>21</v>
      </c>
      <c r="K6" s="30"/>
      <c r="L6" s="30"/>
    </row>
    <row r="7" spans="2:12" s="1" customFormat="1" ht="12.75">
      <c r="B7" s="15"/>
      <c r="C7" s="28"/>
      <c r="D7" s="28"/>
      <c r="E7" s="28" t="s">
        <v>20</v>
      </c>
      <c r="F7" s="28"/>
      <c r="G7" s="28"/>
      <c r="H7" s="29"/>
      <c r="I7" s="28"/>
      <c r="J7" s="28" t="s">
        <v>19</v>
      </c>
      <c r="K7" s="28"/>
      <c r="L7" s="28"/>
    </row>
    <row r="8" spans="2:12" s="1" customFormat="1" ht="12.75">
      <c r="B8" s="27" t="s">
        <v>18</v>
      </c>
      <c r="C8" s="24" t="s">
        <v>17</v>
      </c>
      <c r="D8" s="26" t="s">
        <v>15</v>
      </c>
      <c r="E8" s="24" t="s">
        <v>16</v>
      </c>
      <c r="F8" s="26" t="s">
        <v>15</v>
      </c>
      <c r="G8" s="24" t="s">
        <v>14</v>
      </c>
      <c r="H8" s="24" t="s">
        <v>17</v>
      </c>
      <c r="I8" s="26" t="s">
        <v>15</v>
      </c>
      <c r="J8" s="24" t="s">
        <v>16</v>
      </c>
      <c r="K8" s="26" t="s">
        <v>15</v>
      </c>
      <c r="L8" s="24" t="s">
        <v>14</v>
      </c>
    </row>
    <row r="9" spans="2:27" s="1" customFormat="1" ht="12.75">
      <c r="B9" s="15"/>
      <c r="C9" s="24"/>
      <c r="D9" s="25" t="s">
        <v>13</v>
      </c>
      <c r="E9" s="24"/>
      <c r="F9" s="25" t="s">
        <v>13</v>
      </c>
      <c r="G9" s="24"/>
      <c r="H9" s="24"/>
      <c r="I9" s="25" t="s">
        <v>13</v>
      </c>
      <c r="J9" s="24"/>
      <c r="K9" s="25" t="s">
        <v>13</v>
      </c>
      <c r="L9" s="2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13" s="1" customFormat="1" ht="12.75">
      <c r="B10" s="15"/>
      <c r="C10" s="24"/>
      <c r="D10" s="24" t="s">
        <v>12</v>
      </c>
      <c r="E10" s="24"/>
      <c r="F10" s="24" t="s">
        <v>12</v>
      </c>
      <c r="G10" s="24"/>
      <c r="H10" s="24"/>
      <c r="I10" s="24" t="s">
        <v>12</v>
      </c>
      <c r="J10" s="24"/>
      <c r="K10" s="24" t="s">
        <v>12</v>
      </c>
      <c r="L10" s="24"/>
      <c r="M10" s="15"/>
    </row>
    <row r="11" spans="2:13" s="8" customFormat="1" ht="12.75"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3">
        <v>6</v>
      </c>
      <c r="H11" s="22">
        <v>7</v>
      </c>
      <c r="I11" s="22">
        <v>8</v>
      </c>
      <c r="J11" s="22">
        <v>9</v>
      </c>
      <c r="K11" s="22">
        <v>10</v>
      </c>
      <c r="L11" s="21">
        <v>11</v>
      </c>
      <c r="M11" s="13"/>
    </row>
    <row r="12" spans="2:12" s="8" customFormat="1" ht="19.5" customHeight="1">
      <c r="B12" s="20" t="s">
        <v>11</v>
      </c>
      <c r="C12" s="19">
        <v>0.59</v>
      </c>
      <c r="D12" s="19">
        <f>(C12/C$19)*100</f>
        <v>39.86486486486486</v>
      </c>
      <c r="E12" s="19">
        <v>0.48</v>
      </c>
      <c r="F12" s="19">
        <f>(E12/E$19)*100</f>
        <v>46.60194174757281</v>
      </c>
      <c r="G12" s="16">
        <f>E12/C12*1000</f>
        <v>813.5593220338984</v>
      </c>
      <c r="H12" s="19">
        <v>0.52</v>
      </c>
      <c r="I12" s="19">
        <f>(H12/H$19)*100</f>
        <v>37.68115942028986</v>
      </c>
      <c r="J12" s="19">
        <v>0.46</v>
      </c>
      <c r="K12" s="19">
        <f>(J12/J$19)*100</f>
        <v>48.42105263157895</v>
      </c>
      <c r="L12" s="18">
        <v>883</v>
      </c>
    </row>
    <row r="13" spans="2:12" s="8" customFormat="1" ht="19.5" customHeight="1">
      <c r="B13" s="15" t="s">
        <v>10</v>
      </c>
      <c r="C13" s="14">
        <v>0.54</v>
      </c>
      <c r="D13" s="14">
        <f>(C13/C$19)*100</f>
        <v>36.48648648648649</v>
      </c>
      <c r="E13" s="14">
        <v>0.28</v>
      </c>
      <c r="F13" s="14">
        <f>(E13/E$19)*100</f>
        <v>27.18446601941748</v>
      </c>
      <c r="G13" s="16">
        <f>E13/C13*1000</f>
        <v>518.5185185185185</v>
      </c>
      <c r="H13" s="14">
        <v>0.53</v>
      </c>
      <c r="I13" s="14">
        <f>(H13/H$19)*100</f>
        <v>38.40579710144928</v>
      </c>
      <c r="J13" s="14">
        <v>0.27</v>
      </c>
      <c r="K13" s="14">
        <f>(J13/J$19)*100</f>
        <v>28.421052631578952</v>
      </c>
      <c r="L13" s="13">
        <v>505</v>
      </c>
    </row>
    <row r="14" spans="2:12" s="8" customFormat="1" ht="19.5" customHeight="1">
      <c r="B14" s="15" t="s">
        <v>9</v>
      </c>
      <c r="C14" s="14">
        <v>0.17</v>
      </c>
      <c r="D14" s="14">
        <f>(C14/C$19)*100</f>
        <v>11.486486486486488</v>
      </c>
      <c r="E14" s="14">
        <v>0.15</v>
      </c>
      <c r="F14" s="14">
        <f>(E14/E$19)*100</f>
        <v>14.563106796116504</v>
      </c>
      <c r="G14" s="16">
        <f>E14/C14*1000</f>
        <v>882.3529411764705</v>
      </c>
      <c r="H14" s="14">
        <v>0.16</v>
      </c>
      <c r="I14" s="14">
        <f>(H14/H$19)*100</f>
        <v>11.594202898550726</v>
      </c>
      <c r="J14" s="14">
        <v>0.13</v>
      </c>
      <c r="K14" s="14">
        <f>(J14/J$19)*100</f>
        <v>13.684210526315791</v>
      </c>
      <c r="L14" s="13">
        <v>785</v>
      </c>
    </row>
    <row r="15" spans="2:12" s="8" customFormat="1" ht="19.5" customHeight="1">
      <c r="B15" s="15" t="s">
        <v>8</v>
      </c>
      <c r="C15" s="14">
        <v>0.05</v>
      </c>
      <c r="D15" s="14">
        <f>(C15/C$19)*100</f>
        <v>3.3783783783783785</v>
      </c>
      <c r="E15" s="14">
        <v>0.05</v>
      </c>
      <c r="F15" s="14">
        <f>(E15/E$19)*100</f>
        <v>4.854368932038835</v>
      </c>
      <c r="G15" s="16">
        <f>E15/C15*1000</f>
        <v>1000</v>
      </c>
      <c r="H15" s="14">
        <v>0.05</v>
      </c>
      <c r="I15" s="14">
        <f>(H15/H$19)*100</f>
        <v>3.6231884057971024</v>
      </c>
      <c r="J15" s="14">
        <v>0.03</v>
      </c>
      <c r="K15" s="14">
        <f>(J15/J$19)*100</f>
        <v>3.1578947368421053</v>
      </c>
      <c r="L15" s="13">
        <v>652</v>
      </c>
    </row>
    <row r="16" spans="2:12" s="8" customFormat="1" ht="19.5" customHeight="1">
      <c r="B16" s="15" t="s">
        <v>7</v>
      </c>
      <c r="C16" s="14">
        <v>0.03</v>
      </c>
      <c r="D16" s="14">
        <f>(C16/C$19)*100</f>
        <v>2.027027027027027</v>
      </c>
      <c r="E16" s="14">
        <v>0.02</v>
      </c>
      <c r="F16" s="14">
        <f>(E16/E$19)*100</f>
        <v>1.9417475728155338</v>
      </c>
      <c r="G16" s="16">
        <f>E16/C16*1000</f>
        <v>666.6666666666667</v>
      </c>
      <c r="H16" s="14">
        <v>0.02</v>
      </c>
      <c r="I16" s="14">
        <f>(H16/H$19)*100</f>
        <v>1.4492753623188408</v>
      </c>
      <c r="J16" s="14">
        <v>0.02</v>
      </c>
      <c r="K16" s="14">
        <f>(J16/J$19)*100</f>
        <v>2.105263157894737</v>
      </c>
      <c r="L16" s="13">
        <v>869</v>
      </c>
    </row>
    <row r="17" spans="2:12" s="8" customFormat="1" ht="19.5" customHeight="1">
      <c r="B17" s="17" t="s">
        <v>6</v>
      </c>
      <c r="C17" s="14">
        <v>0.02</v>
      </c>
      <c r="D17" s="14">
        <f>(C17/C$19)*100</f>
        <v>1.3513513513513513</v>
      </c>
      <c r="E17" s="14">
        <v>0.01</v>
      </c>
      <c r="F17" s="14">
        <f>(E17/E$19)*100</f>
        <v>0.9708737864077669</v>
      </c>
      <c r="G17" s="16">
        <f>E17/C17*1000</f>
        <v>500</v>
      </c>
      <c r="H17" s="14">
        <v>0.02</v>
      </c>
      <c r="I17" s="14">
        <f>(H17/H$19)*100</f>
        <v>1.4492753623188408</v>
      </c>
      <c r="J17" s="14">
        <v>0.01</v>
      </c>
      <c r="K17" s="14">
        <f>(J17/J$19)*100</f>
        <v>1.0526315789473686</v>
      </c>
      <c r="L17" s="13">
        <v>512</v>
      </c>
    </row>
    <row r="18" spans="2:12" s="8" customFormat="1" ht="19.5" customHeight="1">
      <c r="B18" s="15" t="s">
        <v>5</v>
      </c>
      <c r="C18" s="14">
        <f>C19-SUM(C12:C17)</f>
        <v>0.08000000000000007</v>
      </c>
      <c r="D18" s="14">
        <f>(C18/C$19)*100</f>
        <v>5.405405405405411</v>
      </c>
      <c r="E18" s="14">
        <f>E19-SUM(E12:E17)</f>
        <v>0.039999999999999925</v>
      </c>
      <c r="F18" s="14">
        <f>(E18/E$19)*100</f>
        <v>3.883495145631061</v>
      </c>
      <c r="G18" s="13" t="s">
        <v>4</v>
      </c>
      <c r="H18" s="14">
        <f>H19-SUM(H12:H17)</f>
        <v>0.07999999999999985</v>
      </c>
      <c r="I18" s="14">
        <f>(H18/H$19)*100</f>
        <v>5.797101449275352</v>
      </c>
      <c r="J18" s="14">
        <f>J19-SUM(J12:J17)</f>
        <v>0.029999999999999916</v>
      </c>
      <c r="K18" s="14">
        <f>(J18/J$19)*100</f>
        <v>3.1578947368420964</v>
      </c>
      <c r="L18" s="13" t="s">
        <v>4</v>
      </c>
    </row>
    <row r="19" spans="2:12" s="8" customFormat="1" ht="19.5" customHeight="1">
      <c r="B19" s="12" t="s">
        <v>3</v>
      </c>
      <c r="C19" s="10">
        <v>1.48</v>
      </c>
      <c r="D19" s="10">
        <f>SUM(D12:D18)</f>
        <v>100</v>
      </c>
      <c r="E19" s="10">
        <v>1.03</v>
      </c>
      <c r="F19" s="10">
        <f>SUM(F12:F18)</f>
        <v>99.99999999999999</v>
      </c>
      <c r="G19" s="11">
        <v>697</v>
      </c>
      <c r="H19" s="10">
        <v>1.38</v>
      </c>
      <c r="I19" s="10">
        <f>SUM(I12:I18)</f>
        <v>100.00000000000001</v>
      </c>
      <c r="J19" s="10">
        <v>0.95</v>
      </c>
      <c r="K19" s="10">
        <f>SUM(K12:K18)</f>
        <v>100.00000000000001</v>
      </c>
      <c r="L19" s="9">
        <v>693</v>
      </c>
    </row>
    <row r="20" spans="2:8" s="1" customFormat="1" ht="12.75">
      <c r="B20" s="7" t="s">
        <v>2</v>
      </c>
      <c r="D20" s="5"/>
      <c r="E20" s="4"/>
      <c r="H20" s="4"/>
    </row>
    <row r="21" spans="2:8" s="1" customFormat="1" ht="12.75">
      <c r="B21" s="6" t="s">
        <v>1</v>
      </c>
      <c r="D21" s="5"/>
      <c r="E21" s="4"/>
      <c r="H21" s="4"/>
    </row>
    <row r="22" s="1" customFormat="1" ht="12.75" hidden="1"/>
    <row r="23" spans="2:6" s="1" customFormat="1" ht="12.75">
      <c r="B23" s="3" t="s">
        <v>0</v>
      </c>
      <c r="C23" s="2"/>
      <c r="D23" s="2"/>
      <c r="E23" s="2"/>
      <c r="F23" s="2"/>
    </row>
  </sheetData>
  <sheetProtection/>
  <printOptions/>
  <pageMargins left="0.81" right="0.25" top="1" bottom="1" header="0.5" footer="0.5"/>
  <pageSetup horizontalDpi="300" verticalDpi="300" orientation="landscape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2012-02-06T10:13:21Z</dcterms:created>
  <dcterms:modified xsi:type="dcterms:W3CDTF">2012-02-06T10:13:36Z</dcterms:modified>
  <cp:category/>
  <cp:version/>
  <cp:contentType/>
  <cp:contentStatus/>
</cp:coreProperties>
</file>