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ugarcane" sheetId="1" r:id="rId1"/>
  </sheets>
  <definedNames>
    <definedName name="_xlnm.Print_Area" localSheetId="0">'Sugarcane'!$A$1:$AE$30</definedName>
    <definedName name="_xlnm.Print_Titles" localSheetId="0">'Sugarcane'!$A:$A</definedName>
  </definedNames>
  <calcPr fullCalcOnLoad="1"/>
</workbook>
</file>

<file path=xl/sharedStrings.xml><?xml version="1.0" encoding="utf-8"?>
<sst xmlns="http://schemas.openxmlformats.org/spreadsheetml/2006/main" count="67" uniqueCount="45">
  <si>
    <t>Andhra Pradesh</t>
  </si>
  <si>
    <t>Goa</t>
  </si>
  <si>
    <t>Gujarat</t>
  </si>
  <si>
    <t xml:space="preserve">Himachal Pradesh </t>
  </si>
  <si>
    <t>Karnataka</t>
  </si>
  <si>
    <t>Kerala</t>
  </si>
  <si>
    <t>Madhya Pradesh</t>
  </si>
  <si>
    <t>Maharashtra</t>
  </si>
  <si>
    <t>Nagaland</t>
  </si>
  <si>
    <t>Punjab</t>
  </si>
  <si>
    <t>Rajasthan</t>
  </si>
  <si>
    <t>Tamil Nadu</t>
  </si>
  <si>
    <t>Uttar Pradesh</t>
  </si>
  <si>
    <t>West Bengal</t>
  </si>
  <si>
    <t>Assam</t>
  </si>
  <si>
    <t>Bihar</t>
  </si>
  <si>
    <t>Haryana</t>
  </si>
  <si>
    <t xml:space="preserve">Jammu &amp; Kashmir  </t>
  </si>
  <si>
    <t>Manipur</t>
  </si>
  <si>
    <t>Pondicherry</t>
  </si>
  <si>
    <t>All India</t>
  </si>
  <si>
    <t>Delhi</t>
  </si>
  <si>
    <t xml:space="preserve">Meghalaya </t>
  </si>
  <si>
    <t xml:space="preserve">Mizoram  </t>
  </si>
  <si>
    <t xml:space="preserve">Orissa </t>
  </si>
  <si>
    <t xml:space="preserve">Tripura  </t>
  </si>
  <si>
    <t xml:space="preserve">A &amp; N Islands  </t>
  </si>
  <si>
    <t>Area ( ' 000 Hectares)</t>
  </si>
  <si>
    <t>Yield (Kgs./Hect.)</t>
  </si>
  <si>
    <t>Production  ('000 Tonnes)</t>
  </si>
  <si>
    <t>STATES/UT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</si>
  <si>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</si>
  <si>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</si>
  <si>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</si>
  <si>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</si>
  <si>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</si>
  <si>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</si>
  <si>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</si>
  <si>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</si>
  <si>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</si>
  <si>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</si>
  <si>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r>
      <t xml:space="preserve">                                                                                                                                                                  Estimates of  Area of </t>
    </r>
    <r>
      <rPr>
        <b/>
        <sz val="14"/>
        <rFont val="Arial"/>
        <family val="2"/>
      </rPr>
      <t>Sugarcane</t>
    </r>
  </si>
  <si>
    <r>
      <t xml:space="preserve">Estimates of Production of </t>
    </r>
    <r>
      <rPr>
        <b/>
        <sz val="14"/>
        <rFont val="Arial"/>
        <family val="2"/>
      </rPr>
      <t>Sugarcane</t>
    </r>
  </si>
  <si>
    <r>
      <t xml:space="preserve">Estimates of Yield of </t>
    </r>
    <r>
      <rPr>
        <b/>
        <sz val="14"/>
        <rFont val="Arial"/>
        <family val="2"/>
      </rPr>
      <t>Sugarcane</t>
    </r>
  </si>
  <si>
    <t>Neg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</si>
</sst>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;[Red]0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 wrapText="1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left" vertical="center"/>
    </xf>
    <xf numFmtId="178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view="pageBreakPreview" zoomScale="60" zoomScaleNormal="80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IV4"/>
    </sheetView>
  </sheetViews>
  <sheetFormatPr defaultColWidth="9.140625" defaultRowHeight="21.75" customHeight="1"/>
  <cols>
    <col min="1" max="1" width="20.8515625" style="1" customWidth="1"/>
    <col min="2" max="13" width="11.57421875" style="1" customWidth="1"/>
    <col min="14" max="15" width="12.28125" style="1" bestFit="1" customWidth="1"/>
    <col min="16" max="17" width="11.57421875" style="1" customWidth="1"/>
    <col min="18" max="20" width="12.28125" style="1" bestFit="1" customWidth="1"/>
    <col min="21" max="31" width="11.57421875" style="1" customWidth="1"/>
    <col min="32" max="16384" width="9.140625" style="1" customWidth="1"/>
  </cols>
  <sheetData>
    <row r="1" spans="1:31" ht="21.75" customHeight="1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13" t="s">
        <v>42</v>
      </c>
      <c r="M1" s="13"/>
      <c r="N1" s="13"/>
      <c r="O1" s="13"/>
      <c r="P1" s="13"/>
      <c r="Q1" s="13"/>
      <c r="R1" s="13"/>
      <c r="S1" s="13"/>
      <c r="T1" s="13"/>
      <c r="U1" s="13"/>
      <c r="V1" s="13" t="s">
        <v>43</v>
      </c>
      <c r="W1" s="13"/>
      <c r="X1" s="13"/>
      <c r="Y1" s="13"/>
      <c r="Z1" s="13"/>
      <c r="AA1" s="13"/>
      <c r="AB1" s="13"/>
      <c r="AC1" s="13"/>
      <c r="AD1" s="13"/>
      <c r="AE1" s="13"/>
    </row>
    <row r="2" spans="1:31" s="3" customFormat="1" ht="32.25" customHeight="1">
      <c r="A2" s="14" t="s">
        <v>30</v>
      </c>
      <c r="B2" s="16" t="s">
        <v>27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29</v>
      </c>
      <c r="M2" s="17"/>
      <c r="N2" s="17"/>
      <c r="O2" s="17"/>
      <c r="P2" s="17"/>
      <c r="Q2" s="17"/>
      <c r="R2" s="17"/>
      <c r="S2" s="17"/>
      <c r="T2" s="17"/>
      <c r="U2" s="17"/>
      <c r="V2" s="16" t="s">
        <v>28</v>
      </c>
      <c r="W2" s="17"/>
      <c r="X2" s="17"/>
      <c r="Y2" s="17"/>
      <c r="Z2" s="17"/>
      <c r="AA2" s="17"/>
      <c r="AB2" s="17"/>
      <c r="AC2" s="17"/>
      <c r="AD2" s="17"/>
      <c r="AE2" s="17"/>
    </row>
    <row r="3" spans="1:31" s="6" customFormat="1" ht="21.75" customHeight="1">
      <c r="A3" s="15"/>
      <c r="B3" s="4" t="s">
        <v>31</v>
      </c>
      <c r="C3" s="4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5" t="s">
        <v>39</v>
      </c>
      <c r="K3" s="5" t="s">
        <v>40</v>
      </c>
      <c r="L3" s="4" t="s">
        <v>31</v>
      </c>
      <c r="M3" s="4" t="s">
        <v>32</v>
      </c>
      <c r="N3" s="4" t="s">
        <v>33</v>
      </c>
      <c r="O3" s="4" t="s">
        <v>34</v>
      </c>
      <c r="P3" s="4" t="s">
        <v>35</v>
      </c>
      <c r="Q3" s="4" t="s">
        <v>36</v>
      </c>
      <c r="R3" s="4" t="s">
        <v>37</v>
      </c>
      <c r="S3" s="4" t="s">
        <v>38</v>
      </c>
      <c r="T3" s="5" t="s">
        <v>39</v>
      </c>
      <c r="U3" s="5" t="s">
        <v>40</v>
      </c>
      <c r="V3" s="4" t="s">
        <v>31</v>
      </c>
      <c r="W3" s="4" t="s">
        <v>32</v>
      </c>
      <c r="X3" s="4" t="s">
        <v>33</v>
      </c>
      <c r="Y3" s="4" t="s">
        <v>34</v>
      </c>
      <c r="Z3" s="4" t="s">
        <v>35</v>
      </c>
      <c r="AA3" s="4" t="s">
        <v>36</v>
      </c>
      <c r="AB3" s="4" t="s">
        <v>37</v>
      </c>
      <c r="AC3" s="4" t="s">
        <v>38</v>
      </c>
      <c r="AD3" s="5" t="s">
        <v>39</v>
      </c>
      <c r="AE3" s="5" t="s">
        <v>40</v>
      </c>
    </row>
    <row r="4" spans="1:31" s="8" customFormat="1" ht="20.25" customHeight="1">
      <c r="A4" s="9" t="s">
        <v>0</v>
      </c>
      <c r="B4" s="4">
        <v>137.8</v>
      </c>
      <c r="C4" s="4">
        <v>143.3</v>
      </c>
      <c r="D4" s="10">
        <v>153.9</v>
      </c>
      <c r="E4" s="4">
        <v>158</v>
      </c>
      <c r="F4" s="4">
        <v>182.1</v>
      </c>
      <c r="G4" s="4">
        <v>202.2</v>
      </c>
      <c r="H4" s="4">
        <v>171.1</v>
      </c>
      <c r="I4" s="4">
        <v>175.6</v>
      </c>
      <c r="J4" s="10">
        <v>209</v>
      </c>
      <c r="K4" s="10">
        <v>213.8</v>
      </c>
      <c r="L4" s="10">
        <v>8807.6</v>
      </c>
      <c r="M4" s="10">
        <v>9490.2</v>
      </c>
      <c r="N4" s="10">
        <v>10766.6</v>
      </c>
      <c r="O4" s="4">
        <v>11134</v>
      </c>
      <c r="P4" s="4">
        <v>12667.3</v>
      </c>
      <c r="Q4" s="4">
        <v>15056.7</v>
      </c>
      <c r="R4" s="4">
        <v>12163.2</v>
      </c>
      <c r="S4" s="4">
        <v>13474.2</v>
      </c>
      <c r="T4" s="10">
        <v>16046</v>
      </c>
      <c r="U4" s="10">
        <v>15179.5</v>
      </c>
      <c r="V4" s="7">
        <f aca="true" t="shared" si="0" ref="V4:AE4">L4/B4*1000</f>
        <v>63915.82002902757</v>
      </c>
      <c r="W4" s="7">
        <f t="shared" si="0"/>
        <v>66226.09909281228</v>
      </c>
      <c r="X4" s="11">
        <f t="shared" si="0"/>
        <v>69958.41455490579</v>
      </c>
      <c r="Y4" s="11">
        <f t="shared" si="0"/>
        <v>70468.35443037975</v>
      </c>
      <c r="Z4" s="11">
        <f t="shared" si="0"/>
        <v>69562.32839099395</v>
      </c>
      <c r="AA4" s="11">
        <f t="shared" si="0"/>
        <v>74464.39169139467</v>
      </c>
      <c r="AB4" s="11">
        <f t="shared" si="0"/>
        <v>71088.25248392753</v>
      </c>
      <c r="AC4" s="11">
        <f t="shared" si="0"/>
        <v>76732.34624145787</v>
      </c>
      <c r="AD4" s="7">
        <f t="shared" si="0"/>
        <v>76775.11961722487</v>
      </c>
      <c r="AE4" s="7">
        <f t="shared" si="0"/>
        <v>70998.59681945744</v>
      </c>
    </row>
    <row r="5" spans="1:31" s="8" customFormat="1" ht="20.25" customHeight="1">
      <c r="A5" s="9" t="s">
        <v>14</v>
      </c>
      <c r="B5" s="4">
        <v>46.5</v>
      </c>
      <c r="C5" s="4">
        <v>43.2</v>
      </c>
      <c r="D5" s="10">
        <v>41.7</v>
      </c>
      <c r="E5" s="4">
        <v>38.8</v>
      </c>
      <c r="F5" s="4">
        <v>35.8</v>
      </c>
      <c r="G5" s="4">
        <v>37.8</v>
      </c>
      <c r="H5" s="4">
        <v>39.9</v>
      </c>
      <c r="I5" s="4">
        <v>35.8</v>
      </c>
      <c r="J5" s="10">
        <v>35.6</v>
      </c>
      <c r="K5" s="10">
        <v>35.9</v>
      </c>
      <c r="L5" s="10">
        <v>2116.9</v>
      </c>
      <c r="M5" s="10">
        <v>1882.8</v>
      </c>
      <c r="N5" s="10">
        <v>1864.4</v>
      </c>
      <c r="O5" s="4">
        <v>1666.5</v>
      </c>
      <c r="P5" s="4">
        <v>1522</v>
      </c>
      <c r="Q5" s="4">
        <v>1454</v>
      </c>
      <c r="R5" s="4">
        <v>1547.7</v>
      </c>
      <c r="S5" s="4">
        <v>1373.9</v>
      </c>
      <c r="T5" s="10">
        <v>1505</v>
      </c>
      <c r="U5" s="10">
        <v>1490.3</v>
      </c>
      <c r="V5" s="7">
        <f aca="true" t="shared" si="1" ref="V5:V29">L5/B5*1000</f>
        <v>45524.731182795695</v>
      </c>
      <c r="W5" s="7">
        <f aca="true" t="shared" si="2" ref="W5:W30">M5/C5*1000</f>
        <v>43583.33333333333</v>
      </c>
      <c r="X5" s="11">
        <f aca="true" t="shared" si="3" ref="X5:X30">N5/D5*1000</f>
        <v>44709.83213429256</v>
      </c>
      <c r="Y5" s="11">
        <f aca="true" t="shared" si="4" ref="Y5:Y30">O5/E5*1000</f>
        <v>42951.030927835054</v>
      </c>
      <c r="Z5" s="11">
        <f aca="true" t="shared" si="5" ref="Z5:Z30">P5/F5*1000</f>
        <v>42513.96648044693</v>
      </c>
      <c r="AA5" s="11">
        <f aca="true" t="shared" si="6" ref="AA5:AA30">Q5/G5*1000</f>
        <v>38465.60846560847</v>
      </c>
      <c r="AB5" s="11">
        <f aca="true" t="shared" si="7" ref="AB5:AB30">R5/H5*1000</f>
        <v>38789.47368421053</v>
      </c>
      <c r="AC5" s="11">
        <f aca="true" t="shared" si="8" ref="AC5:AC30">S5/I5*1000</f>
        <v>38377.09497206704</v>
      </c>
      <c r="AD5" s="7">
        <f aca="true" t="shared" si="9" ref="AD5:AD30">T5/J5*1000</f>
        <v>42275.2808988764</v>
      </c>
      <c r="AE5" s="7">
        <f aca="true" t="shared" si="10" ref="AE5:AE30">U5/K5*1000</f>
        <v>41512.5348189415</v>
      </c>
    </row>
    <row r="6" spans="1:31" s="8" customFormat="1" ht="20.25" customHeight="1">
      <c r="A6" s="9" t="s">
        <v>15</v>
      </c>
      <c r="B6" s="4">
        <v>112</v>
      </c>
      <c r="C6" s="4">
        <v>119.6</v>
      </c>
      <c r="D6" s="10">
        <v>126.9</v>
      </c>
      <c r="E6" s="4">
        <v>124.6</v>
      </c>
      <c r="F6" s="4">
        <v>148.7</v>
      </c>
      <c r="G6" s="4">
        <v>144.9</v>
      </c>
      <c r="H6" s="4">
        <v>132.9</v>
      </c>
      <c r="I6" s="4">
        <v>119.9</v>
      </c>
      <c r="J6" s="10">
        <v>123.2</v>
      </c>
      <c r="K6" s="10">
        <v>125.1</v>
      </c>
      <c r="L6" s="10">
        <v>3729</v>
      </c>
      <c r="M6" s="10">
        <v>4545.7</v>
      </c>
      <c r="N6" s="10">
        <v>5482.8</v>
      </c>
      <c r="O6" s="4">
        <v>6694.1</v>
      </c>
      <c r="P6" s="4">
        <v>7805.3</v>
      </c>
      <c r="Q6" s="4">
        <v>7076.6</v>
      </c>
      <c r="R6" s="4">
        <v>6031.6</v>
      </c>
      <c r="S6" s="4">
        <v>4397.9</v>
      </c>
      <c r="T6" s="10">
        <v>5663.3</v>
      </c>
      <c r="U6" s="10">
        <v>5484.8</v>
      </c>
      <c r="V6" s="7">
        <f t="shared" si="1"/>
        <v>33294.642857142855</v>
      </c>
      <c r="W6" s="7">
        <f t="shared" si="2"/>
        <v>38007.52508361204</v>
      </c>
      <c r="X6" s="11">
        <f t="shared" si="3"/>
        <v>43205.67375886525</v>
      </c>
      <c r="Y6" s="11">
        <f t="shared" si="4"/>
        <v>53724.71910112361</v>
      </c>
      <c r="Z6" s="11">
        <f t="shared" si="5"/>
        <v>52490.248823133836</v>
      </c>
      <c r="AA6" s="11">
        <f t="shared" si="6"/>
        <v>48837.819185645276</v>
      </c>
      <c r="AB6" s="11">
        <f t="shared" si="7"/>
        <v>45384.49962377728</v>
      </c>
      <c r="AC6" s="11">
        <f t="shared" si="8"/>
        <v>36679.733110925765</v>
      </c>
      <c r="AD6" s="7">
        <f t="shared" si="9"/>
        <v>45968.344155844155</v>
      </c>
      <c r="AE6" s="7">
        <f t="shared" si="10"/>
        <v>43843.325339728224</v>
      </c>
    </row>
    <row r="7" spans="1:31" s="8" customFormat="1" ht="20.25" customHeight="1">
      <c r="A7" s="9" t="s">
        <v>2</v>
      </c>
      <c r="B7" s="4">
        <v>69.2</v>
      </c>
      <c r="C7" s="4">
        <v>81.7</v>
      </c>
      <c r="D7" s="10">
        <v>93.7</v>
      </c>
      <c r="E7" s="4">
        <v>106</v>
      </c>
      <c r="F7" s="4">
        <v>118.3</v>
      </c>
      <c r="G7" s="4">
        <v>120.2</v>
      </c>
      <c r="H7" s="4">
        <v>127.2</v>
      </c>
      <c r="I7" s="4">
        <v>128.4</v>
      </c>
      <c r="J7" s="10">
        <v>154.7</v>
      </c>
      <c r="K7" s="10">
        <v>161.6</v>
      </c>
      <c r="L7" s="10">
        <v>5565.9</v>
      </c>
      <c r="M7" s="10">
        <v>6077.8</v>
      </c>
      <c r="N7" s="10">
        <v>7907.1</v>
      </c>
      <c r="O7" s="4">
        <v>9159.8</v>
      </c>
      <c r="P7" s="4">
        <v>10599.7</v>
      </c>
      <c r="Q7" s="4">
        <v>10239.4</v>
      </c>
      <c r="R7" s="4">
        <v>10872.1</v>
      </c>
      <c r="S7" s="4">
        <v>10232</v>
      </c>
      <c r="T7" s="10">
        <v>10785</v>
      </c>
      <c r="U7" s="10">
        <v>10511.2</v>
      </c>
      <c r="V7" s="7">
        <f t="shared" si="1"/>
        <v>80432.08092485549</v>
      </c>
      <c r="W7" s="7">
        <f t="shared" si="2"/>
        <v>74391.67686658507</v>
      </c>
      <c r="X7" s="11">
        <f t="shared" si="3"/>
        <v>84387.40661686232</v>
      </c>
      <c r="Y7" s="11">
        <f t="shared" si="4"/>
        <v>86413.2075471698</v>
      </c>
      <c r="Z7" s="11">
        <f t="shared" si="5"/>
        <v>89600.16906170754</v>
      </c>
      <c r="AA7" s="11">
        <f t="shared" si="6"/>
        <v>85186.35607321131</v>
      </c>
      <c r="AB7" s="11">
        <f t="shared" si="7"/>
        <v>85472.48427672956</v>
      </c>
      <c r="AC7" s="11">
        <f t="shared" si="8"/>
        <v>79688.47352024922</v>
      </c>
      <c r="AD7" s="7">
        <f t="shared" si="9"/>
        <v>69715.57853910796</v>
      </c>
      <c r="AE7" s="7">
        <f t="shared" si="10"/>
        <v>65044.55445544555</v>
      </c>
    </row>
    <row r="8" spans="1:31" s="8" customFormat="1" ht="20.25" customHeight="1">
      <c r="A8" s="9" t="s">
        <v>1</v>
      </c>
      <c r="B8" s="4">
        <v>1.7</v>
      </c>
      <c r="C8" s="4">
        <v>1.7</v>
      </c>
      <c r="D8" s="10">
        <v>1.7</v>
      </c>
      <c r="E8" s="4">
        <v>1.9</v>
      </c>
      <c r="F8" s="4">
        <v>1.8</v>
      </c>
      <c r="G8" s="4">
        <v>1.9</v>
      </c>
      <c r="H8" s="4">
        <v>1.9</v>
      </c>
      <c r="I8" s="4">
        <v>1.6</v>
      </c>
      <c r="J8" s="10">
        <v>1.4</v>
      </c>
      <c r="K8" s="10">
        <v>1.4</v>
      </c>
      <c r="L8" s="10">
        <v>80</v>
      </c>
      <c r="M8" s="10">
        <v>86</v>
      </c>
      <c r="N8" s="10">
        <v>60</v>
      </c>
      <c r="O8" s="4">
        <v>81.7</v>
      </c>
      <c r="P8" s="4">
        <v>84</v>
      </c>
      <c r="Q8" s="4">
        <v>88</v>
      </c>
      <c r="R8" s="4">
        <v>80.4</v>
      </c>
      <c r="S8" s="4">
        <v>71.4</v>
      </c>
      <c r="T8" s="10">
        <v>53.7</v>
      </c>
      <c r="U8" s="10">
        <v>55</v>
      </c>
      <c r="V8" s="7">
        <f t="shared" si="1"/>
        <v>47058.82352941177</v>
      </c>
      <c r="W8" s="7">
        <f t="shared" si="2"/>
        <v>50588.23529411764</v>
      </c>
      <c r="X8" s="11">
        <f t="shared" si="3"/>
        <v>35294.117647058825</v>
      </c>
      <c r="Y8" s="11">
        <f t="shared" si="4"/>
        <v>43000</v>
      </c>
      <c r="Z8" s="11">
        <f t="shared" si="5"/>
        <v>46666.666666666664</v>
      </c>
      <c r="AA8" s="11">
        <f t="shared" si="6"/>
        <v>46315.78947368421</v>
      </c>
      <c r="AB8" s="11">
        <f t="shared" si="7"/>
        <v>42315.78947368421</v>
      </c>
      <c r="AC8" s="11">
        <f t="shared" si="8"/>
        <v>44625</v>
      </c>
      <c r="AD8" s="7">
        <f t="shared" si="9"/>
        <v>38357.14285714286</v>
      </c>
      <c r="AE8" s="7">
        <f t="shared" si="10"/>
        <v>39285.71428571428</v>
      </c>
    </row>
    <row r="9" spans="1:31" s="8" customFormat="1" ht="20.25" customHeight="1">
      <c r="A9" s="9" t="s">
        <v>16</v>
      </c>
      <c r="B9" s="4">
        <v>124</v>
      </c>
      <c r="C9" s="4">
        <v>142</v>
      </c>
      <c r="D9" s="10">
        <v>131</v>
      </c>
      <c r="E9" s="4">
        <v>126</v>
      </c>
      <c r="F9" s="4">
        <v>148</v>
      </c>
      <c r="G9" s="4">
        <v>161</v>
      </c>
      <c r="H9" s="4">
        <v>134</v>
      </c>
      <c r="I9" s="4">
        <v>111.4</v>
      </c>
      <c r="J9" s="10">
        <v>120</v>
      </c>
      <c r="K9" s="10">
        <v>144</v>
      </c>
      <c r="L9" s="10">
        <v>6740</v>
      </c>
      <c r="M9" s="10">
        <v>4240</v>
      </c>
      <c r="N9" s="10">
        <v>6580</v>
      </c>
      <c r="O9" s="4">
        <v>6750</v>
      </c>
      <c r="P9" s="4">
        <v>7800</v>
      </c>
      <c r="Q9" s="4">
        <v>9000</v>
      </c>
      <c r="R9" s="4">
        <v>6550</v>
      </c>
      <c r="S9" s="4">
        <v>6420</v>
      </c>
      <c r="T9" s="10">
        <v>7010</v>
      </c>
      <c r="U9" s="10">
        <v>8090</v>
      </c>
      <c r="V9" s="7">
        <f t="shared" si="1"/>
        <v>54354.83870967742</v>
      </c>
      <c r="W9" s="7">
        <f t="shared" si="2"/>
        <v>29859.154929577464</v>
      </c>
      <c r="X9" s="11">
        <f t="shared" si="3"/>
        <v>50229.00763358778</v>
      </c>
      <c r="Y9" s="11">
        <f t="shared" si="4"/>
        <v>53571.42857142857</v>
      </c>
      <c r="Z9" s="11">
        <f t="shared" si="5"/>
        <v>52702.7027027027</v>
      </c>
      <c r="AA9" s="11">
        <f t="shared" si="6"/>
        <v>55900.62111801242</v>
      </c>
      <c r="AB9" s="11">
        <f t="shared" si="7"/>
        <v>48880.59701492537</v>
      </c>
      <c r="AC9" s="11">
        <f t="shared" si="8"/>
        <v>57630.16157989227</v>
      </c>
      <c r="AD9" s="7">
        <f t="shared" si="9"/>
        <v>58416.666666666664</v>
      </c>
      <c r="AE9" s="7">
        <f t="shared" si="10"/>
        <v>56180.555555555555</v>
      </c>
    </row>
    <row r="10" spans="1:31" s="8" customFormat="1" ht="20.25" customHeight="1">
      <c r="A10" s="9" t="s">
        <v>3</v>
      </c>
      <c r="B10" s="4">
        <v>2.7</v>
      </c>
      <c r="C10" s="4">
        <v>2.8</v>
      </c>
      <c r="D10" s="10">
        <v>3</v>
      </c>
      <c r="E10" s="4">
        <v>2.5</v>
      </c>
      <c r="F10" s="4">
        <v>2.5</v>
      </c>
      <c r="G10" s="4">
        <v>2.1</v>
      </c>
      <c r="H10" s="4">
        <v>2.2</v>
      </c>
      <c r="I10" s="4">
        <v>2.4</v>
      </c>
      <c r="J10" s="10">
        <v>3</v>
      </c>
      <c r="K10" s="10">
        <v>3.2</v>
      </c>
      <c r="L10" s="10">
        <v>27.2</v>
      </c>
      <c r="M10" s="10">
        <v>20.1</v>
      </c>
      <c r="N10" s="10">
        <v>20.1</v>
      </c>
      <c r="O10" s="4">
        <v>29.5</v>
      </c>
      <c r="P10" s="4">
        <v>31.7</v>
      </c>
      <c r="Q10" s="4">
        <v>28.1</v>
      </c>
      <c r="R10" s="4">
        <v>28.7</v>
      </c>
      <c r="S10" s="4">
        <v>26.1</v>
      </c>
      <c r="T10" s="10">
        <v>53.5</v>
      </c>
      <c r="U10" s="10">
        <v>67</v>
      </c>
      <c r="V10" s="7">
        <f t="shared" si="1"/>
        <v>10074.074074074073</v>
      </c>
      <c r="W10" s="7">
        <f t="shared" si="2"/>
        <v>7178.571428571429</v>
      </c>
      <c r="X10" s="11">
        <f t="shared" si="3"/>
        <v>6700</v>
      </c>
      <c r="Y10" s="11">
        <f t="shared" si="4"/>
        <v>11800</v>
      </c>
      <c r="Z10" s="11">
        <f t="shared" si="5"/>
        <v>12680</v>
      </c>
      <c r="AA10" s="11">
        <f t="shared" si="6"/>
        <v>13380.952380952382</v>
      </c>
      <c r="AB10" s="11">
        <f t="shared" si="7"/>
        <v>13045.454545454542</v>
      </c>
      <c r="AC10" s="11">
        <f t="shared" si="8"/>
        <v>10875.000000000002</v>
      </c>
      <c r="AD10" s="7">
        <f t="shared" si="9"/>
        <v>17833.333333333332</v>
      </c>
      <c r="AE10" s="7">
        <f t="shared" si="10"/>
        <v>20937.5</v>
      </c>
    </row>
    <row r="11" spans="1:31" s="8" customFormat="1" ht="20.25" customHeight="1">
      <c r="A11" s="9" t="s">
        <v>17</v>
      </c>
      <c r="B11" s="4">
        <v>0.6</v>
      </c>
      <c r="C11" s="4">
        <v>0.5</v>
      </c>
      <c r="D11" s="10">
        <v>0.5</v>
      </c>
      <c r="E11" s="4">
        <v>0.4</v>
      </c>
      <c r="F11" s="4">
        <v>0.4</v>
      </c>
      <c r="G11" s="4">
        <v>0.4</v>
      </c>
      <c r="H11" s="4">
        <v>0.3</v>
      </c>
      <c r="I11" s="4">
        <v>0.3</v>
      </c>
      <c r="J11" s="10">
        <v>0.3</v>
      </c>
      <c r="K11" s="10">
        <v>0.3</v>
      </c>
      <c r="L11" s="10">
        <v>17</v>
      </c>
      <c r="M11" s="10">
        <v>11.5</v>
      </c>
      <c r="N11" s="10">
        <v>21.6</v>
      </c>
      <c r="O11" s="4">
        <v>18.2</v>
      </c>
      <c r="P11" s="4">
        <v>18.2</v>
      </c>
      <c r="Q11" s="4">
        <v>11.9</v>
      </c>
      <c r="R11" s="4">
        <v>11.2</v>
      </c>
      <c r="S11" s="4">
        <v>11.2</v>
      </c>
      <c r="T11" s="10">
        <v>7.4</v>
      </c>
      <c r="U11" s="10">
        <v>7.7</v>
      </c>
      <c r="V11" s="7">
        <f t="shared" si="1"/>
        <v>28333.333333333336</v>
      </c>
      <c r="W11" s="7">
        <f t="shared" si="2"/>
        <v>23000</v>
      </c>
      <c r="X11" s="11">
        <f t="shared" si="3"/>
        <v>43200</v>
      </c>
      <c r="Y11" s="11">
        <f t="shared" si="4"/>
        <v>45499.99999999999</v>
      </c>
      <c r="Z11" s="11">
        <f t="shared" si="5"/>
        <v>45499.99999999999</v>
      </c>
      <c r="AA11" s="11">
        <f t="shared" si="6"/>
        <v>29750</v>
      </c>
      <c r="AB11" s="11">
        <f t="shared" si="7"/>
        <v>37333.333333333336</v>
      </c>
      <c r="AC11" s="11">
        <f t="shared" si="8"/>
        <v>37333.333333333336</v>
      </c>
      <c r="AD11" s="7">
        <f t="shared" si="9"/>
        <v>24666.666666666668</v>
      </c>
      <c r="AE11" s="7">
        <f t="shared" si="10"/>
        <v>25666.666666666668</v>
      </c>
    </row>
    <row r="12" spans="1:31" s="8" customFormat="1" ht="20.25" customHeight="1">
      <c r="A12" s="9" t="s">
        <v>4</v>
      </c>
      <c r="B12" s="4">
        <v>180.8</v>
      </c>
      <c r="C12" s="4">
        <v>202.5</v>
      </c>
      <c r="D12" s="10">
        <v>239.6</v>
      </c>
      <c r="E12" s="4">
        <v>264.9</v>
      </c>
      <c r="F12" s="4">
        <v>272.3</v>
      </c>
      <c r="G12" s="4">
        <v>285.3</v>
      </c>
      <c r="H12" s="4">
        <v>261.5</v>
      </c>
      <c r="I12" s="4">
        <v>300.6</v>
      </c>
      <c r="J12" s="10">
        <v>344.9</v>
      </c>
      <c r="K12" s="10">
        <v>313.2</v>
      </c>
      <c r="L12" s="10">
        <v>14854</v>
      </c>
      <c r="M12" s="10">
        <v>17580</v>
      </c>
      <c r="N12" s="10">
        <v>18733</v>
      </c>
      <c r="O12" s="4">
        <v>21210</v>
      </c>
      <c r="P12" s="4">
        <v>20964</v>
      </c>
      <c r="Q12" s="4">
        <v>24117</v>
      </c>
      <c r="R12" s="4">
        <v>22479.6</v>
      </c>
      <c r="S12" s="4">
        <v>26602.9</v>
      </c>
      <c r="T12" s="10">
        <v>33092.7</v>
      </c>
      <c r="U12" s="10">
        <v>24917.9</v>
      </c>
      <c r="V12" s="7">
        <f t="shared" si="1"/>
        <v>82157.0796460177</v>
      </c>
      <c r="W12" s="7">
        <f t="shared" si="2"/>
        <v>86814.8148148148</v>
      </c>
      <c r="X12" s="11">
        <f t="shared" si="3"/>
        <v>78184.47412353923</v>
      </c>
      <c r="Y12" s="11">
        <f t="shared" si="4"/>
        <v>80067.95016987543</v>
      </c>
      <c r="Z12" s="11">
        <f t="shared" si="5"/>
        <v>76988.61549761293</v>
      </c>
      <c r="AA12" s="11">
        <f t="shared" si="6"/>
        <v>84532.07150368033</v>
      </c>
      <c r="AB12" s="11">
        <f t="shared" si="7"/>
        <v>85964.05353728488</v>
      </c>
      <c r="AC12" s="11">
        <f t="shared" si="8"/>
        <v>88499.33466400532</v>
      </c>
      <c r="AD12" s="7">
        <f t="shared" si="9"/>
        <v>95948.68077703682</v>
      </c>
      <c r="AE12" s="7">
        <f t="shared" si="10"/>
        <v>79559.06768837804</v>
      </c>
    </row>
    <row r="13" spans="1:31" s="8" customFormat="1" ht="20.25" customHeight="1">
      <c r="A13" s="9" t="s">
        <v>5</v>
      </c>
      <c r="B13" s="4">
        <v>7.6</v>
      </c>
      <c r="C13" s="4">
        <v>8.5</v>
      </c>
      <c r="D13" s="10">
        <v>8.2</v>
      </c>
      <c r="E13" s="4">
        <v>8.2</v>
      </c>
      <c r="F13" s="4">
        <v>8</v>
      </c>
      <c r="G13" s="4">
        <v>8.1</v>
      </c>
      <c r="H13" s="4">
        <v>6.2</v>
      </c>
      <c r="I13" s="4">
        <v>5.5</v>
      </c>
      <c r="J13" s="10">
        <v>5.9</v>
      </c>
      <c r="K13" s="10">
        <v>6.1</v>
      </c>
      <c r="L13" s="10">
        <v>411.8</v>
      </c>
      <c r="M13" s="10">
        <v>562.5</v>
      </c>
      <c r="N13" s="10">
        <v>537.7</v>
      </c>
      <c r="O13" s="4">
        <v>533.3</v>
      </c>
      <c r="P13" s="4">
        <v>542.9</v>
      </c>
      <c r="Q13" s="4">
        <v>547.1</v>
      </c>
      <c r="R13" s="4">
        <v>428.3</v>
      </c>
      <c r="S13" s="4">
        <v>447.9</v>
      </c>
      <c r="T13" s="10">
        <v>477.8</v>
      </c>
      <c r="U13" s="10">
        <v>522.9</v>
      </c>
      <c r="V13" s="7">
        <f t="shared" si="1"/>
        <v>54184.210526315794</v>
      </c>
      <c r="W13" s="7">
        <f t="shared" si="2"/>
        <v>66176.47058823529</v>
      </c>
      <c r="X13" s="11">
        <f t="shared" si="3"/>
        <v>65573.17073170732</v>
      </c>
      <c r="Y13" s="11">
        <f t="shared" si="4"/>
        <v>65036.58536585365</v>
      </c>
      <c r="Z13" s="11">
        <f t="shared" si="5"/>
        <v>67862.5</v>
      </c>
      <c r="AA13" s="11">
        <f t="shared" si="6"/>
        <v>67543.20987654322</v>
      </c>
      <c r="AB13" s="11">
        <f t="shared" si="7"/>
        <v>69080.64516129032</v>
      </c>
      <c r="AC13" s="11">
        <f t="shared" si="8"/>
        <v>81436.36363636363</v>
      </c>
      <c r="AD13" s="7">
        <f t="shared" si="9"/>
        <v>80983.05084745762</v>
      </c>
      <c r="AE13" s="7">
        <f t="shared" si="10"/>
        <v>85721.31147540984</v>
      </c>
    </row>
    <row r="14" spans="1:31" s="8" customFormat="1" ht="20.25" customHeight="1">
      <c r="A14" s="9" t="s">
        <v>6</v>
      </c>
      <c r="B14" s="4">
        <v>45.64</v>
      </c>
      <c r="C14" s="4">
        <v>47.2</v>
      </c>
      <c r="D14" s="10">
        <v>43.9</v>
      </c>
      <c r="E14" s="4">
        <v>38.7</v>
      </c>
      <c r="F14" s="4">
        <v>39.4</v>
      </c>
      <c r="G14" s="4">
        <v>46.2</v>
      </c>
      <c r="H14" s="4">
        <v>39.9</v>
      </c>
      <c r="I14" s="4">
        <v>53.2</v>
      </c>
      <c r="J14" s="10">
        <v>37.3</v>
      </c>
      <c r="K14" s="10">
        <v>47.9</v>
      </c>
      <c r="L14" s="10">
        <v>1645.91603</v>
      </c>
      <c r="M14" s="10">
        <v>1603.9</v>
      </c>
      <c r="N14" s="10">
        <v>1644.2</v>
      </c>
      <c r="O14" s="4">
        <v>1371.6</v>
      </c>
      <c r="P14" s="4">
        <v>1391.6</v>
      </c>
      <c r="Q14" s="4">
        <v>1646.3</v>
      </c>
      <c r="R14" s="4">
        <v>1324.6</v>
      </c>
      <c r="S14" s="4">
        <v>1084</v>
      </c>
      <c r="T14" s="10">
        <v>1377</v>
      </c>
      <c r="U14" s="10">
        <v>1914.1</v>
      </c>
      <c r="V14" s="7">
        <f t="shared" si="1"/>
        <v>36063.01555652937</v>
      </c>
      <c r="W14" s="7">
        <f t="shared" si="2"/>
        <v>33980.93220338983</v>
      </c>
      <c r="X14" s="11">
        <f t="shared" si="3"/>
        <v>37453.30296127562</v>
      </c>
      <c r="Y14" s="11">
        <f t="shared" si="4"/>
        <v>35441.86046511627</v>
      </c>
      <c r="Z14" s="11">
        <f t="shared" si="5"/>
        <v>35319.79695431472</v>
      </c>
      <c r="AA14" s="11">
        <f t="shared" si="6"/>
        <v>35634.19913419913</v>
      </c>
      <c r="AB14" s="11">
        <f t="shared" si="7"/>
        <v>33197.99498746867</v>
      </c>
      <c r="AC14" s="11">
        <f t="shared" si="8"/>
        <v>20375.93984962406</v>
      </c>
      <c r="AD14" s="7">
        <f t="shared" si="9"/>
        <v>36916.89008042896</v>
      </c>
      <c r="AE14" s="7">
        <f t="shared" si="10"/>
        <v>39960.33402922755</v>
      </c>
    </row>
    <row r="15" spans="1:31" s="8" customFormat="1" ht="20.25" customHeight="1">
      <c r="A15" s="9" t="s">
        <v>7</v>
      </c>
      <c r="B15" s="4">
        <v>279.9</v>
      </c>
      <c r="C15" s="4">
        <v>291.9</v>
      </c>
      <c r="D15" s="10">
        <v>314.3</v>
      </c>
      <c r="E15" s="4">
        <v>383.1</v>
      </c>
      <c r="F15" s="4">
        <v>444</v>
      </c>
      <c r="G15" s="4">
        <v>453.3</v>
      </c>
      <c r="H15" s="4">
        <v>403.8</v>
      </c>
      <c r="I15" s="4">
        <v>344.1</v>
      </c>
      <c r="J15" s="10">
        <v>517.5</v>
      </c>
      <c r="K15" s="10">
        <v>580</v>
      </c>
      <c r="L15" s="10">
        <v>24091.3</v>
      </c>
      <c r="M15" s="10">
        <v>24983.6</v>
      </c>
      <c r="N15" s="10">
        <v>25499.6</v>
      </c>
      <c r="O15" s="4">
        <v>34008.3</v>
      </c>
      <c r="P15" s="4">
        <v>38416.2</v>
      </c>
      <c r="Q15" s="4">
        <v>36186.6</v>
      </c>
      <c r="R15" s="4">
        <v>30853.5</v>
      </c>
      <c r="S15" s="4">
        <v>27891.5</v>
      </c>
      <c r="T15" s="10">
        <v>44260.3</v>
      </c>
      <c r="U15" s="10">
        <v>46656.1</v>
      </c>
      <c r="V15" s="7">
        <f t="shared" si="1"/>
        <v>86071.09682029297</v>
      </c>
      <c r="W15" s="7">
        <f t="shared" si="2"/>
        <v>85589.58547447756</v>
      </c>
      <c r="X15" s="11">
        <f t="shared" si="3"/>
        <v>81131.40311804008</v>
      </c>
      <c r="Y15" s="11">
        <f t="shared" si="4"/>
        <v>88771.33907595927</v>
      </c>
      <c r="Z15" s="11">
        <f t="shared" si="5"/>
        <v>86522.97297297296</v>
      </c>
      <c r="AA15" s="11">
        <f t="shared" si="6"/>
        <v>79829.25215089344</v>
      </c>
      <c r="AB15" s="11">
        <f t="shared" si="7"/>
        <v>76407.87518573551</v>
      </c>
      <c r="AC15" s="11">
        <f t="shared" si="8"/>
        <v>81056.37895960476</v>
      </c>
      <c r="AD15" s="7">
        <f t="shared" si="9"/>
        <v>85527.14975845412</v>
      </c>
      <c r="AE15" s="7">
        <f t="shared" si="10"/>
        <v>80441.55172413793</v>
      </c>
    </row>
    <row r="16" spans="1:31" s="8" customFormat="1" ht="20.25" customHeight="1">
      <c r="A16" s="9" t="s">
        <v>18</v>
      </c>
      <c r="B16" s="4">
        <v>2.6</v>
      </c>
      <c r="C16" s="4">
        <v>2.3</v>
      </c>
      <c r="D16" s="10">
        <v>2.3</v>
      </c>
      <c r="E16" s="4">
        <v>1.7</v>
      </c>
      <c r="F16" s="4">
        <v>1.9</v>
      </c>
      <c r="G16" s="4">
        <v>1.5</v>
      </c>
      <c r="H16" s="4">
        <v>1.8</v>
      </c>
      <c r="I16" s="4">
        <v>1.8</v>
      </c>
      <c r="J16" s="10">
        <v>1.3</v>
      </c>
      <c r="K16" s="10">
        <v>1.2</v>
      </c>
      <c r="L16" s="10">
        <v>71.7</v>
      </c>
      <c r="M16" s="10">
        <v>95.3</v>
      </c>
      <c r="N16" s="10">
        <v>74</v>
      </c>
      <c r="O16" s="4">
        <v>55.4</v>
      </c>
      <c r="P16" s="4">
        <v>63</v>
      </c>
      <c r="Q16" s="4">
        <v>49</v>
      </c>
      <c r="R16" s="4">
        <v>58.8</v>
      </c>
      <c r="S16" s="4">
        <v>58.8</v>
      </c>
      <c r="T16" s="10">
        <v>41.2</v>
      </c>
      <c r="U16" s="10">
        <v>38.6</v>
      </c>
      <c r="V16" s="7">
        <f t="shared" si="1"/>
        <v>27576.923076923078</v>
      </c>
      <c r="W16" s="7">
        <f t="shared" si="2"/>
        <v>41434.782608695656</v>
      </c>
      <c r="X16" s="11">
        <f t="shared" si="3"/>
        <v>32173.913043478264</v>
      </c>
      <c r="Y16" s="11">
        <f t="shared" si="4"/>
        <v>32588.235294117643</v>
      </c>
      <c r="Z16" s="11">
        <f t="shared" si="5"/>
        <v>33157.89473684211</v>
      </c>
      <c r="AA16" s="11">
        <f t="shared" si="6"/>
        <v>32666.666666666664</v>
      </c>
      <c r="AB16" s="11">
        <f t="shared" si="7"/>
        <v>32666.666666666664</v>
      </c>
      <c r="AC16" s="11">
        <f t="shared" si="8"/>
        <v>32666.666666666664</v>
      </c>
      <c r="AD16" s="7">
        <f t="shared" si="9"/>
        <v>31692.307692307695</v>
      </c>
      <c r="AE16" s="7">
        <f t="shared" si="10"/>
        <v>32166.66666666667</v>
      </c>
    </row>
    <row r="17" spans="1:31" s="8" customFormat="1" ht="20.25" customHeight="1">
      <c r="A17" s="9" t="s">
        <v>22</v>
      </c>
      <c r="B17" s="4">
        <v>0.1</v>
      </c>
      <c r="C17" s="4">
        <v>0.1</v>
      </c>
      <c r="D17" s="10">
        <v>0.1</v>
      </c>
      <c r="E17" s="4">
        <v>0.1</v>
      </c>
      <c r="F17" s="4">
        <v>0.1</v>
      </c>
      <c r="G17" s="4">
        <v>0.1</v>
      </c>
      <c r="H17" s="4">
        <v>0.1</v>
      </c>
      <c r="I17" s="4">
        <v>0.1</v>
      </c>
      <c r="J17" s="10">
        <v>0.1</v>
      </c>
      <c r="K17" s="10">
        <v>0.1</v>
      </c>
      <c r="L17" s="10">
        <v>4.6</v>
      </c>
      <c r="M17" s="10">
        <v>4</v>
      </c>
      <c r="N17" s="10">
        <v>3</v>
      </c>
      <c r="O17" s="4">
        <v>2.4</v>
      </c>
      <c r="P17" s="4">
        <v>2</v>
      </c>
      <c r="Q17" s="4">
        <v>2.1</v>
      </c>
      <c r="R17" s="4">
        <v>2.2</v>
      </c>
      <c r="S17" s="4">
        <v>2.3</v>
      </c>
      <c r="T17" s="10">
        <v>2.1</v>
      </c>
      <c r="U17" s="10">
        <v>2.3</v>
      </c>
      <c r="V17" s="7">
        <f t="shared" si="1"/>
        <v>45999.99999999999</v>
      </c>
      <c r="W17" s="7">
        <f t="shared" si="2"/>
        <v>40000</v>
      </c>
      <c r="X17" s="11">
        <f t="shared" si="3"/>
        <v>30000</v>
      </c>
      <c r="Y17" s="11">
        <f t="shared" si="4"/>
        <v>23999.999999999996</v>
      </c>
      <c r="Z17" s="11">
        <f t="shared" si="5"/>
        <v>20000</v>
      </c>
      <c r="AA17" s="11">
        <f t="shared" si="6"/>
        <v>21000</v>
      </c>
      <c r="AB17" s="11">
        <f t="shared" si="7"/>
        <v>22000</v>
      </c>
      <c r="AC17" s="11">
        <f t="shared" si="8"/>
        <v>22999.999999999996</v>
      </c>
      <c r="AD17" s="7">
        <f t="shared" si="9"/>
        <v>21000</v>
      </c>
      <c r="AE17" s="7">
        <f t="shared" si="10"/>
        <v>22999.999999999996</v>
      </c>
    </row>
    <row r="18" spans="1:31" s="8" customFormat="1" ht="20.25" customHeight="1">
      <c r="A18" s="9" t="s">
        <v>23</v>
      </c>
      <c r="B18" s="4">
        <v>0.6</v>
      </c>
      <c r="C18" s="4">
        <v>1</v>
      </c>
      <c r="D18" s="10">
        <v>0.5</v>
      </c>
      <c r="E18" s="4">
        <v>0.6</v>
      </c>
      <c r="F18" s="4">
        <v>0.5</v>
      </c>
      <c r="G18" s="4">
        <v>0.5</v>
      </c>
      <c r="H18" s="4">
        <v>0.8</v>
      </c>
      <c r="I18" s="4">
        <v>1</v>
      </c>
      <c r="J18" s="10">
        <v>0.9</v>
      </c>
      <c r="K18" s="10">
        <v>1.1</v>
      </c>
      <c r="L18" s="10">
        <v>5.9</v>
      </c>
      <c r="M18" s="10">
        <v>3</v>
      </c>
      <c r="N18" s="10">
        <v>6.5</v>
      </c>
      <c r="O18" s="4">
        <v>7.1</v>
      </c>
      <c r="P18" s="4">
        <v>1.8</v>
      </c>
      <c r="Q18" s="4">
        <v>5.3</v>
      </c>
      <c r="R18" s="4">
        <v>5.6</v>
      </c>
      <c r="S18" s="4">
        <v>5.7</v>
      </c>
      <c r="T18" s="10">
        <v>7.6</v>
      </c>
      <c r="U18" s="10">
        <v>7.3</v>
      </c>
      <c r="V18" s="7">
        <f t="shared" si="1"/>
        <v>9833.333333333334</v>
      </c>
      <c r="W18" s="7">
        <f t="shared" si="2"/>
        <v>3000</v>
      </c>
      <c r="X18" s="11">
        <f t="shared" si="3"/>
        <v>13000</v>
      </c>
      <c r="Y18" s="11">
        <f t="shared" si="4"/>
        <v>11833.333333333334</v>
      </c>
      <c r="Z18" s="11">
        <f t="shared" si="5"/>
        <v>3600</v>
      </c>
      <c r="AA18" s="11">
        <f t="shared" si="6"/>
        <v>10600</v>
      </c>
      <c r="AB18" s="11">
        <f t="shared" si="7"/>
        <v>6999.999999999999</v>
      </c>
      <c r="AC18" s="11">
        <f t="shared" si="8"/>
        <v>5700</v>
      </c>
      <c r="AD18" s="7">
        <f t="shared" si="9"/>
        <v>8444.444444444445</v>
      </c>
      <c r="AE18" s="7">
        <f t="shared" si="10"/>
        <v>6636.363636363636</v>
      </c>
    </row>
    <row r="19" spans="1:31" s="8" customFormat="1" ht="20.25" customHeight="1">
      <c r="A19" s="9" t="s">
        <v>8</v>
      </c>
      <c r="B19" s="4">
        <v>3.3</v>
      </c>
      <c r="C19" s="4">
        <v>3.4</v>
      </c>
      <c r="D19" s="10">
        <v>3.5</v>
      </c>
      <c r="E19" s="4">
        <v>3.8</v>
      </c>
      <c r="F19" s="4">
        <v>3.8</v>
      </c>
      <c r="G19" s="4">
        <v>3.3</v>
      </c>
      <c r="H19" s="4">
        <v>4</v>
      </c>
      <c r="I19" s="4">
        <v>4.2</v>
      </c>
      <c r="J19" s="10">
        <v>3.8</v>
      </c>
      <c r="K19" s="10">
        <v>2.5</v>
      </c>
      <c r="L19" s="10">
        <v>106</v>
      </c>
      <c r="M19" s="10">
        <v>119</v>
      </c>
      <c r="N19" s="10">
        <v>129</v>
      </c>
      <c r="O19" s="4">
        <v>130</v>
      </c>
      <c r="P19" s="4">
        <v>130</v>
      </c>
      <c r="Q19" s="4">
        <v>140</v>
      </c>
      <c r="R19" s="4">
        <v>200</v>
      </c>
      <c r="S19" s="4">
        <v>193.4</v>
      </c>
      <c r="T19" s="10">
        <v>125</v>
      </c>
      <c r="U19" s="10">
        <v>120</v>
      </c>
      <c r="V19" s="7">
        <f t="shared" si="1"/>
        <v>32121.212121212124</v>
      </c>
      <c r="W19" s="7">
        <f t="shared" si="2"/>
        <v>35000</v>
      </c>
      <c r="X19" s="11">
        <f t="shared" si="3"/>
        <v>36857.142857142855</v>
      </c>
      <c r="Y19" s="11">
        <f t="shared" si="4"/>
        <v>34210.52631578947</v>
      </c>
      <c r="Z19" s="11">
        <f t="shared" si="5"/>
        <v>34210.52631578947</v>
      </c>
      <c r="AA19" s="11">
        <f t="shared" si="6"/>
        <v>42424.24242424243</v>
      </c>
      <c r="AB19" s="11">
        <f t="shared" si="7"/>
        <v>50000</v>
      </c>
      <c r="AC19" s="11">
        <f t="shared" si="8"/>
        <v>46047.619047619046</v>
      </c>
      <c r="AD19" s="7">
        <f t="shared" si="9"/>
        <v>32894.73684210527</v>
      </c>
      <c r="AE19" s="7">
        <f t="shared" si="10"/>
        <v>48000</v>
      </c>
    </row>
    <row r="20" spans="1:31" s="8" customFormat="1" ht="20.25" customHeight="1">
      <c r="A20" s="9" t="s">
        <v>24</v>
      </c>
      <c r="B20" s="4">
        <v>45.5</v>
      </c>
      <c r="C20" s="4">
        <v>42.3</v>
      </c>
      <c r="D20" s="10">
        <v>47</v>
      </c>
      <c r="E20" s="4">
        <v>47.5</v>
      </c>
      <c r="F20" s="4">
        <v>49</v>
      </c>
      <c r="G20" s="4">
        <v>42.5</v>
      </c>
      <c r="H20" s="4">
        <v>16</v>
      </c>
      <c r="I20" s="4">
        <v>13.4</v>
      </c>
      <c r="J20" s="10">
        <v>20.3</v>
      </c>
      <c r="K20" s="10">
        <v>27.3</v>
      </c>
      <c r="L20" s="10">
        <v>2785.6</v>
      </c>
      <c r="M20" s="10">
        <v>2785.7</v>
      </c>
      <c r="N20" s="10">
        <v>3200.2</v>
      </c>
      <c r="O20" s="4">
        <v>3325</v>
      </c>
      <c r="P20" s="4">
        <v>3549</v>
      </c>
      <c r="Q20" s="4">
        <v>2744.6</v>
      </c>
      <c r="R20" s="4">
        <v>754.2</v>
      </c>
      <c r="S20" s="4">
        <v>781</v>
      </c>
      <c r="T20" s="10">
        <v>1198.6</v>
      </c>
      <c r="U20" s="10">
        <v>1594.2</v>
      </c>
      <c r="V20" s="7">
        <f t="shared" si="1"/>
        <v>61221.978021978015</v>
      </c>
      <c r="W20" s="7">
        <f t="shared" si="2"/>
        <v>65855.79196217495</v>
      </c>
      <c r="X20" s="11">
        <f t="shared" si="3"/>
        <v>68089.36170212766</v>
      </c>
      <c r="Y20" s="11">
        <f t="shared" si="4"/>
        <v>70000</v>
      </c>
      <c r="Z20" s="11">
        <f t="shared" si="5"/>
        <v>72428.57142857143</v>
      </c>
      <c r="AA20" s="11">
        <f t="shared" si="6"/>
        <v>64578.82352941176</v>
      </c>
      <c r="AB20" s="11">
        <f t="shared" si="7"/>
        <v>47137.5</v>
      </c>
      <c r="AC20" s="11">
        <f t="shared" si="8"/>
        <v>58283.58208955224</v>
      </c>
      <c r="AD20" s="7">
        <f t="shared" si="9"/>
        <v>59044.33497536945</v>
      </c>
      <c r="AE20" s="7">
        <f t="shared" si="10"/>
        <v>58395.604395604394</v>
      </c>
    </row>
    <row r="21" spans="1:31" s="8" customFormat="1" ht="20.25" customHeight="1">
      <c r="A21" s="9" t="s">
        <v>9</v>
      </c>
      <c r="B21" s="4">
        <v>97</v>
      </c>
      <c r="C21" s="4">
        <v>106</v>
      </c>
      <c r="D21" s="10">
        <v>97</v>
      </c>
      <c r="E21" s="4">
        <v>103</v>
      </c>
      <c r="F21" s="5">
        <v>101</v>
      </c>
      <c r="G21" s="5">
        <v>109</v>
      </c>
      <c r="H21" s="5">
        <v>112</v>
      </c>
      <c r="I21" s="5">
        <v>77</v>
      </c>
      <c r="J21" s="10">
        <v>83</v>
      </c>
      <c r="K21" s="10">
        <v>132</v>
      </c>
      <c r="L21" s="10">
        <v>6110</v>
      </c>
      <c r="M21" s="10">
        <v>5820</v>
      </c>
      <c r="N21" s="10">
        <v>6000</v>
      </c>
      <c r="O21" s="5">
        <v>6500</v>
      </c>
      <c r="P21" s="5">
        <v>6000</v>
      </c>
      <c r="Q21" s="5">
        <v>6920</v>
      </c>
      <c r="R21" s="5">
        <v>6369</v>
      </c>
      <c r="S21" s="5">
        <v>4710</v>
      </c>
      <c r="T21" s="10">
        <v>5160</v>
      </c>
      <c r="U21" s="10">
        <v>8620</v>
      </c>
      <c r="V21" s="7">
        <f t="shared" si="1"/>
        <v>62989.69072164948</v>
      </c>
      <c r="W21" s="7">
        <f t="shared" si="2"/>
        <v>54905.660377358494</v>
      </c>
      <c r="X21" s="11">
        <f t="shared" si="3"/>
        <v>61855.67010309279</v>
      </c>
      <c r="Y21" s="11">
        <f t="shared" si="4"/>
        <v>63106.796116504855</v>
      </c>
      <c r="Z21" s="11">
        <f t="shared" si="5"/>
        <v>59405.94059405941</v>
      </c>
      <c r="AA21" s="11">
        <f t="shared" si="6"/>
        <v>63486.238532110096</v>
      </c>
      <c r="AB21" s="11">
        <f t="shared" si="7"/>
        <v>56866.07142857143</v>
      </c>
      <c r="AC21" s="11">
        <f t="shared" si="8"/>
        <v>61168.831168831166</v>
      </c>
      <c r="AD21" s="7">
        <f t="shared" si="9"/>
        <v>62168.67469879518</v>
      </c>
      <c r="AE21" s="7">
        <f t="shared" si="10"/>
        <v>65303.0303030303</v>
      </c>
    </row>
    <row r="22" spans="1:31" s="8" customFormat="1" ht="20.25" customHeight="1">
      <c r="A22" s="9" t="s">
        <v>10</v>
      </c>
      <c r="B22" s="4">
        <v>29.3</v>
      </c>
      <c r="C22" s="4">
        <v>26.6</v>
      </c>
      <c r="D22" s="10">
        <v>16.1</v>
      </c>
      <c r="E22" s="4">
        <v>15.6</v>
      </c>
      <c r="F22" s="5">
        <v>22.8</v>
      </c>
      <c r="G22" s="5">
        <v>31.2</v>
      </c>
      <c r="H22" s="5">
        <v>24.3</v>
      </c>
      <c r="I22" s="5">
        <v>20.6</v>
      </c>
      <c r="J22" s="10">
        <v>21.9</v>
      </c>
      <c r="K22" s="10">
        <v>28</v>
      </c>
      <c r="L22" s="10">
        <v>1290.5</v>
      </c>
      <c r="M22" s="10">
        <v>948.4</v>
      </c>
      <c r="N22" s="10">
        <v>686.3</v>
      </c>
      <c r="O22" s="5">
        <v>716.3</v>
      </c>
      <c r="P22" s="5">
        <v>1203.1</v>
      </c>
      <c r="Q22" s="5">
        <v>1360.7</v>
      </c>
      <c r="R22" s="5">
        <v>1129</v>
      </c>
      <c r="S22" s="5">
        <v>1020</v>
      </c>
      <c r="T22" s="10">
        <v>987</v>
      </c>
      <c r="U22" s="10">
        <v>1410.8</v>
      </c>
      <c r="V22" s="7">
        <f t="shared" si="1"/>
        <v>44044.368600682596</v>
      </c>
      <c r="W22" s="7">
        <f t="shared" si="2"/>
        <v>35654.13533834586</v>
      </c>
      <c r="X22" s="11">
        <f t="shared" si="3"/>
        <v>42627.329192546575</v>
      </c>
      <c r="Y22" s="11">
        <f t="shared" si="4"/>
        <v>45916.666666666664</v>
      </c>
      <c r="Z22" s="11">
        <f t="shared" si="5"/>
        <v>52767.543859649115</v>
      </c>
      <c r="AA22" s="11">
        <f t="shared" si="6"/>
        <v>43612.17948717949</v>
      </c>
      <c r="AB22" s="11">
        <f t="shared" si="7"/>
        <v>46460.90534979424</v>
      </c>
      <c r="AC22" s="11">
        <f t="shared" si="8"/>
        <v>49514.56310679611</v>
      </c>
      <c r="AD22" s="7">
        <f t="shared" si="9"/>
        <v>45068.49315068494</v>
      </c>
      <c r="AE22" s="7">
        <f t="shared" si="10"/>
        <v>50385.71428571428</v>
      </c>
    </row>
    <row r="23" spans="1:31" s="8" customFormat="1" ht="20.25" customHeight="1">
      <c r="A23" s="9" t="s">
        <v>11</v>
      </c>
      <c r="B23" s="4">
        <v>196.4</v>
      </c>
      <c r="C23" s="4">
        <v>194.5</v>
      </c>
      <c r="D23" s="10">
        <v>220.9</v>
      </c>
      <c r="E23" s="4">
        <v>231.6</v>
      </c>
      <c r="F23" s="4">
        <v>232.9</v>
      </c>
      <c r="G23" s="4">
        <v>238</v>
      </c>
      <c r="H23" s="4">
        <v>215.6</v>
      </c>
      <c r="I23" s="4">
        <v>249.4</v>
      </c>
      <c r="J23" s="10">
        <v>327.8</v>
      </c>
      <c r="K23" s="10">
        <v>326.2</v>
      </c>
      <c r="L23" s="10">
        <v>21604.7</v>
      </c>
      <c r="M23" s="10">
        <v>20765.9</v>
      </c>
      <c r="N23" s="10">
        <v>23767.6</v>
      </c>
      <c r="O23" s="4">
        <v>23444.5</v>
      </c>
      <c r="P23" s="4">
        <v>23480.2</v>
      </c>
      <c r="Q23" s="4">
        <v>24886.8</v>
      </c>
      <c r="R23" s="4">
        <v>23064.2</v>
      </c>
      <c r="S23" s="4">
        <v>25991.8</v>
      </c>
      <c r="T23" s="10">
        <v>36456.1</v>
      </c>
      <c r="U23" s="10">
        <v>32944.2</v>
      </c>
      <c r="V23" s="7">
        <f t="shared" si="1"/>
        <v>110003.56415478615</v>
      </c>
      <c r="W23" s="7">
        <f t="shared" si="2"/>
        <v>106765.5526992288</v>
      </c>
      <c r="X23" s="11">
        <f t="shared" si="3"/>
        <v>107594.38660027161</v>
      </c>
      <c r="Y23" s="11">
        <f t="shared" si="4"/>
        <v>101228.41105354058</v>
      </c>
      <c r="Z23" s="11">
        <f t="shared" si="5"/>
        <v>100816.65951051954</v>
      </c>
      <c r="AA23" s="11">
        <f t="shared" si="6"/>
        <v>104566.38655462184</v>
      </c>
      <c r="AB23" s="11">
        <f t="shared" si="7"/>
        <v>106976.80890538034</v>
      </c>
      <c r="AC23" s="11">
        <f t="shared" si="8"/>
        <v>104217.32157177225</v>
      </c>
      <c r="AD23" s="7">
        <f t="shared" si="9"/>
        <v>111214.46003660768</v>
      </c>
      <c r="AE23" s="7">
        <f t="shared" si="10"/>
        <v>100993.86879215205</v>
      </c>
    </row>
    <row r="24" spans="1:31" s="8" customFormat="1" ht="20.25" customHeight="1">
      <c r="A24" s="9" t="s">
        <v>25</v>
      </c>
      <c r="B24" s="4">
        <v>1.8</v>
      </c>
      <c r="C24" s="4">
        <v>1.9</v>
      </c>
      <c r="D24" s="10">
        <v>1.9</v>
      </c>
      <c r="E24" s="4">
        <v>2</v>
      </c>
      <c r="F24" s="4">
        <v>1.9</v>
      </c>
      <c r="G24" s="4">
        <v>1.6</v>
      </c>
      <c r="H24" s="4">
        <v>1.5</v>
      </c>
      <c r="I24" s="4">
        <v>1.6</v>
      </c>
      <c r="J24" s="10">
        <v>1.7</v>
      </c>
      <c r="K24" s="10">
        <v>1.5</v>
      </c>
      <c r="L24" s="10">
        <v>69.4</v>
      </c>
      <c r="M24" s="10">
        <v>72.5</v>
      </c>
      <c r="N24" s="10">
        <v>80.5</v>
      </c>
      <c r="O24" s="4">
        <v>87.9</v>
      </c>
      <c r="P24" s="4">
        <v>91</v>
      </c>
      <c r="Q24" s="4">
        <v>76.8</v>
      </c>
      <c r="R24" s="4">
        <v>69</v>
      </c>
      <c r="S24" s="4">
        <v>72.2</v>
      </c>
      <c r="T24" s="10">
        <v>74.3</v>
      </c>
      <c r="U24" s="10">
        <v>75</v>
      </c>
      <c r="V24" s="7">
        <f t="shared" si="1"/>
        <v>38555.555555555555</v>
      </c>
      <c r="W24" s="7">
        <f t="shared" si="2"/>
        <v>38157.89473684211</v>
      </c>
      <c r="X24" s="11">
        <f t="shared" si="3"/>
        <v>42368.42105263158</v>
      </c>
      <c r="Y24" s="11">
        <f t="shared" si="4"/>
        <v>43950</v>
      </c>
      <c r="Z24" s="11">
        <f t="shared" si="5"/>
        <v>47894.73684210527</v>
      </c>
      <c r="AA24" s="11">
        <f t="shared" si="6"/>
        <v>47999.99999999999</v>
      </c>
      <c r="AB24" s="11">
        <f t="shared" si="7"/>
        <v>46000</v>
      </c>
      <c r="AC24" s="11">
        <f t="shared" si="8"/>
        <v>45125</v>
      </c>
      <c r="AD24" s="7">
        <f t="shared" si="9"/>
        <v>43705.882352941175</v>
      </c>
      <c r="AE24" s="7">
        <f t="shared" si="10"/>
        <v>50000</v>
      </c>
    </row>
    <row r="25" spans="1:31" s="8" customFormat="1" ht="20.25" customHeight="1">
      <c r="A25" s="9" t="s">
        <v>12</v>
      </c>
      <c r="B25" s="4">
        <v>1677.7</v>
      </c>
      <c r="C25" s="4">
        <v>1801</v>
      </c>
      <c r="D25" s="10">
        <v>1761.3</v>
      </c>
      <c r="E25" s="4">
        <v>1761.3</v>
      </c>
      <c r="F25" s="4">
        <v>1855.6</v>
      </c>
      <c r="G25" s="4">
        <v>1932.6</v>
      </c>
      <c r="H25" s="4">
        <v>1857.5</v>
      </c>
      <c r="I25" s="4">
        <v>1760.8</v>
      </c>
      <c r="J25" s="10">
        <v>1839.1</v>
      </c>
      <c r="K25" s="10">
        <v>1974.4</v>
      </c>
      <c r="L25" s="10">
        <v>84736.3</v>
      </c>
      <c r="M25" s="10">
        <v>93054</v>
      </c>
      <c r="N25" s="10">
        <v>88522.7</v>
      </c>
      <c r="O25" s="4">
        <v>97422.3</v>
      </c>
      <c r="P25" s="4">
        <v>103562.2</v>
      </c>
      <c r="Q25" s="4">
        <v>111098.2</v>
      </c>
      <c r="R25" s="4">
        <v>102929.1</v>
      </c>
      <c r="S25" s="4">
        <v>104081.6</v>
      </c>
      <c r="T25" s="10">
        <v>110238.8</v>
      </c>
      <c r="U25" s="10">
        <v>119830.4</v>
      </c>
      <c r="V25" s="7">
        <f t="shared" si="1"/>
        <v>50507.42087381534</v>
      </c>
      <c r="W25" s="7">
        <f t="shared" si="2"/>
        <v>51667.96224319823</v>
      </c>
      <c r="X25" s="11">
        <f t="shared" si="3"/>
        <v>50259.86487253733</v>
      </c>
      <c r="Y25" s="11">
        <f t="shared" si="4"/>
        <v>55312.72355646398</v>
      </c>
      <c r="Z25" s="11">
        <f t="shared" si="5"/>
        <v>55810.627290364304</v>
      </c>
      <c r="AA25" s="11">
        <f t="shared" si="6"/>
        <v>57486.39138983753</v>
      </c>
      <c r="AB25" s="11">
        <f t="shared" si="7"/>
        <v>55412.705248990584</v>
      </c>
      <c r="AC25" s="11">
        <f t="shared" si="8"/>
        <v>59110.4043616538</v>
      </c>
      <c r="AD25" s="7">
        <f t="shared" si="9"/>
        <v>59941.71061932467</v>
      </c>
      <c r="AE25" s="7">
        <f t="shared" si="10"/>
        <v>60692.058346839534</v>
      </c>
    </row>
    <row r="26" spans="1:31" s="8" customFormat="1" ht="20.25" customHeight="1">
      <c r="A26" s="9" t="s">
        <v>13</v>
      </c>
      <c r="B26" s="4">
        <v>12.5</v>
      </c>
      <c r="C26" s="4">
        <v>11</v>
      </c>
      <c r="D26" s="10">
        <v>16.4</v>
      </c>
      <c r="E26" s="4">
        <v>15.1</v>
      </c>
      <c r="F26" s="4">
        <v>12.2</v>
      </c>
      <c r="G26" s="4">
        <v>17</v>
      </c>
      <c r="H26" s="4">
        <v>15.4</v>
      </c>
      <c r="I26" s="4">
        <v>10.3</v>
      </c>
      <c r="J26" s="10">
        <v>10.6</v>
      </c>
      <c r="K26" s="10">
        <v>17.2</v>
      </c>
      <c r="L26" s="10">
        <v>757.4</v>
      </c>
      <c r="M26" s="10">
        <v>691.5</v>
      </c>
      <c r="N26" s="10">
        <v>1162.4</v>
      </c>
      <c r="O26" s="4">
        <v>1031</v>
      </c>
      <c r="P26" s="4">
        <v>859.3</v>
      </c>
      <c r="Q26" s="4">
        <v>969.3</v>
      </c>
      <c r="R26" s="4">
        <v>888.7</v>
      </c>
      <c r="S26" s="4">
        <v>542.4</v>
      </c>
      <c r="T26" s="10">
        <v>648.9</v>
      </c>
      <c r="U26" s="10">
        <v>1311.8</v>
      </c>
      <c r="V26" s="7">
        <f t="shared" si="1"/>
        <v>60592</v>
      </c>
      <c r="W26" s="7">
        <f t="shared" si="2"/>
        <v>62863.63636363637</v>
      </c>
      <c r="X26" s="11">
        <f t="shared" si="3"/>
        <v>70878.04878048782</v>
      </c>
      <c r="Y26" s="11">
        <f t="shared" si="4"/>
        <v>68278.14569536425</v>
      </c>
      <c r="Z26" s="11">
        <f t="shared" si="5"/>
        <v>70434.42622950819</v>
      </c>
      <c r="AA26" s="11">
        <f t="shared" si="6"/>
        <v>57017.647058823524</v>
      </c>
      <c r="AB26" s="11">
        <f t="shared" si="7"/>
        <v>57707.79220779221</v>
      </c>
      <c r="AC26" s="11">
        <f t="shared" si="8"/>
        <v>52660.19417475727</v>
      </c>
      <c r="AD26" s="7">
        <f t="shared" si="9"/>
        <v>61216.981132075474</v>
      </c>
      <c r="AE26" s="7">
        <f t="shared" si="10"/>
        <v>76267.44186046511</v>
      </c>
    </row>
    <row r="27" spans="1:31" s="8" customFormat="1" ht="20.25" customHeight="1">
      <c r="A27" s="9" t="s">
        <v>26</v>
      </c>
      <c r="B27" s="4">
        <v>0.1</v>
      </c>
      <c r="C27" s="4">
        <v>0.1</v>
      </c>
      <c r="D27" s="10">
        <v>0.6</v>
      </c>
      <c r="E27" s="4">
        <v>0.6</v>
      </c>
      <c r="F27" s="4">
        <v>0.2</v>
      </c>
      <c r="G27" s="4">
        <v>0.2</v>
      </c>
      <c r="H27" s="4">
        <v>0.2</v>
      </c>
      <c r="I27" s="4">
        <v>0.2</v>
      </c>
      <c r="J27" s="10">
        <v>0.2</v>
      </c>
      <c r="K27" s="10">
        <v>0.3</v>
      </c>
      <c r="L27" s="10">
        <v>0.6</v>
      </c>
      <c r="M27" s="10">
        <v>0.6</v>
      </c>
      <c r="N27" s="10">
        <v>15.5</v>
      </c>
      <c r="O27" s="4">
        <v>15.5</v>
      </c>
      <c r="P27" s="4">
        <v>5</v>
      </c>
      <c r="Q27" s="4">
        <v>4.7</v>
      </c>
      <c r="R27" s="4">
        <v>5.9</v>
      </c>
      <c r="S27" s="4">
        <v>4.4</v>
      </c>
      <c r="T27" s="10">
        <v>4.6</v>
      </c>
      <c r="U27" s="10">
        <v>6.6</v>
      </c>
      <c r="V27" s="7">
        <f t="shared" si="1"/>
        <v>5999.999999999999</v>
      </c>
      <c r="W27" s="7">
        <f t="shared" si="2"/>
        <v>5999.999999999999</v>
      </c>
      <c r="X27" s="11">
        <f t="shared" si="3"/>
        <v>25833.333333333336</v>
      </c>
      <c r="Y27" s="11">
        <f t="shared" si="4"/>
        <v>25833.333333333336</v>
      </c>
      <c r="Z27" s="11">
        <f t="shared" si="5"/>
        <v>25000</v>
      </c>
      <c r="AA27" s="11">
        <f t="shared" si="6"/>
        <v>23500</v>
      </c>
      <c r="AB27" s="11">
        <f t="shared" si="7"/>
        <v>29500</v>
      </c>
      <c r="AC27" s="11">
        <f t="shared" si="8"/>
        <v>22000</v>
      </c>
      <c r="AD27" s="7">
        <f t="shared" si="9"/>
        <v>22999.999999999996</v>
      </c>
      <c r="AE27" s="7">
        <f t="shared" si="10"/>
        <v>22000</v>
      </c>
    </row>
    <row r="28" spans="1:31" s="8" customFormat="1" ht="20.25" customHeight="1">
      <c r="A28" s="9" t="s">
        <v>21</v>
      </c>
      <c r="B28" s="4">
        <v>0.1</v>
      </c>
      <c r="C28" s="4" t="s">
        <v>44</v>
      </c>
      <c r="D28" s="4" t="s">
        <v>44</v>
      </c>
      <c r="E28" s="4" t="s">
        <v>44</v>
      </c>
      <c r="F28" s="4"/>
      <c r="G28" s="4"/>
      <c r="H28" s="4"/>
      <c r="I28" s="4"/>
      <c r="J28" s="10"/>
      <c r="K28" s="10"/>
      <c r="L28" s="10"/>
      <c r="M28" s="10"/>
      <c r="N28" s="10"/>
      <c r="O28" s="4"/>
      <c r="P28" s="4"/>
      <c r="Q28" s="4"/>
      <c r="R28" s="4"/>
      <c r="S28" s="4"/>
      <c r="T28" s="10"/>
      <c r="U28" s="10"/>
      <c r="V28" s="7">
        <f t="shared" si="1"/>
        <v>0</v>
      </c>
      <c r="W28" s="7"/>
      <c r="X28" s="11"/>
      <c r="Y28" s="11"/>
      <c r="Z28" s="11"/>
      <c r="AA28" s="11"/>
      <c r="AB28" s="11"/>
      <c r="AC28" s="11"/>
      <c r="AD28" s="7"/>
      <c r="AE28" s="7"/>
    </row>
    <row r="29" spans="1:31" s="8" customFormat="1" ht="20.25" customHeight="1">
      <c r="A29" s="9" t="s">
        <v>19</v>
      </c>
      <c r="B29" s="4">
        <v>3.3</v>
      </c>
      <c r="C29" s="4">
        <v>3.5</v>
      </c>
      <c r="D29" s="10">
        <v>2.9</v>
      </c>
      <c r="E29" s="4">
        <v>1.9</v>
      </c>
      <c r="F29" s="4">
        <v>2.8</v>
      </c>
      <c r="G29" s="4">
        <v>3.5</v>
      </c>
      <c r="H29" s="4">
        <v>2.6</v>
      </c>
      <c r="I29" s="4">
        <v>2.4</v>
      </c>
      <c r="J29" s="10">
        <v>3.3</v>
      </c>
      <c r="K29" s="10">
        <v>3.1</v>
      </c>
      <c r="L29" s="10">
        <v>460.2</v>
      </c>
      <c r="M29" s="10">
        <v>293</v>
      </c>
      <c r="N29" s="10">
        <v>272</v>
      </c>
      <c r="O29" s="4">
        <v>174.8</v>
      </c>
      <c r="P29" s="4">
        <v>256</v>
      </c>
      <c r="Q29" s="4">
        <v>285.9</v>
      </c>
      <c r="R29" s="4">
        <v>186.8</v>
      </c>
      <c r="S29" s="4">
        <v>162.7</v>
      </c>
      <c r="T29" s="10">
        <v>264</v>
      </c>
      <c r="U29" s="10">
        <v>241.8</v>
      </c>
      <c r="V29" s="7">
        <f t="shared" si="1"/>
        <v>139454.54545454547</v>
      </c>
      <c r="W29" s="7">
        <f t="shared" si="2"/>
        <v>83714.28571428571</v>
      </c>
      <c r="X29" s="11">
        <f t="shared" si="3"/>
        <v>93793.10344827587</v>
      </c>
      <c r="Y29" s="11">
        <f t="shared" si="4"/>
        <v>92000.00000000001</v>
      </c>
      <c r="Z29" s="11">
        <f t="shared" si="5"/>
        <v>91428.57142857143</v>
      </c>
      <c r="AA29" s="11">
        <f t="shared" si="6"/>
        <v>81685.71428571429</v>
      </c>
      <c r="AB29" s="11">
        <f t="shared" si="7"/>
        <v>71846.15384615386</v>
      </c>
      <c r="AC29" s="11">
        <f t="shared" si="8"/>
        <v>67791.66666666667</v>
      </c>
      <c r="AD29" s="7">
        <f t="shared" si="9"/>
        <v>80000</v>
      </c>
      <c r="AE29" s="7">
        <f t="shared" si="10"/>
        <v>78000</v>
      </c>
    </row>
    <row r="30" spans="1:31" s="12" customFormat="1" ht="20.25" customHeight="1">
      <c r="A30" s="9" t="s">
        <v>20</v>
      </c>
      <c r="B30" s="4">
        <f>SUM(B4:B29)</f>
        <v>3078.74</v>
      </c>
      <c r="C30" s="4">
        <f aca="true" t="shared" si="11" ref="C30:K30">SUM(C4:C29)</f>
        <v>3278.6</v>
      </c>
      <c r="D30" s="10">
        <f t="shared" si="11"/>
        <v>3328.9</v>
      </c>
      <c r="E30" s="10">
        <f t="shared" si="11"/>
        <v>3437.899999999999</v>
      </c>
      <c r="F30" s="10">
        <f t="shared" si="11"/>
        <v>3686</v>
      </c>
      <c r="G30" s="10">
        <f t="shared" si="11"/>
        <v>3844.3999999999996</v>
      </c>
      <c r="H30" s="10">
        <f>SUM(H4:H29)</f>
        <v>3572.7</v>
      </c>
      <c r="I30" s="10">
        <f t="shared" si="11"/>
        <v>3421.6</v>
      </c>
      <c r="J30" s="10">
        <f>SUM(J4:J29)</f>
        <v>3866.7999999999997</v>
      </c>
      <c r="K30" s="10">
        <f t="shared" si="11"/>
        <v>4147.4</v>
      </c>
      <c r="L30" s="10">
        <f aca="true" t="shared" si="12" ref="L30:U30">SUM(L4:L29)</f>
        <v>186089.51603</v>
      </c>
      <c r="M30" s="10">
        <f t="shared" si="12"/>
        <v>195737</v>
      </c>
      <c r="N30" s="10">
        <f t="shared" si="12"/>
        <v>203036.79999999996</v>
      </c>
      <c r="O30" s="10">
        <f t="shared" si="12"/>
        <v>225569.19999999998</v>
      </c>
      <c r="P30" s="10">
        <f t="shared" si="12"/>
        <v>241045.5</v>
      </c>
      <c r="Q30" s="10">
        <f t="shared" si="12"/>
        <v>253995.1</v>
      </c>
      <c r="R30" s="10">
        <f t="shared" si="12"/>
        <v>228033.4</v>
      </c>
      <c r="S30" s="10">
        <f t="shared" si="12"/>
        <v>229659.3</v>
      </c>
      <c r="T30" s="10">
        <f t="shared" si="12"/>
        <v>275539.9</v>
      </c>
      <c r="U30" s="10">
        <f t="shared" si="12"/>
        <v>281099.5</v>
      </c>
      <c r="V30" s="7">
        <f>L30/B30*1000</f>
        <v>60443.400881529466</v>
      </c>
      <c r="W30" s="7">
        <f t="shared" si="2"/>
        <v>59701.39693771732</v>
      </c>
      <c r="X30" s="11">
        <f t="shared" si="3"/>
        <v>60992.15957223105</v>
      </c>
      <c r="Y30" s="11">
        <f t="shared" si="4"/>
        <v>65612.49600046541</v>
      </c>
      <c r="Z30" s="11">
        <f t="shared" si="5"/>
        <v>65394.87249050461</v>
      </c>
      <c r="AA30" s="11">
        <f t="shared" si="6"/>
        <v>66068.85339714911</v>
      </c>
      <c r="AB30" s="11">
        <f t="shared" si="7"/>
        <v>63826.62971981975</v>
      </c>
      <c r="AC30" s="11">
        <f t="shared" si="8"/>
        <v>67120.44072948328</v>
      </c>
      <c r="AD30" s="7">
        <f t="shared" si="9"/>
        <v>71257.86179786906</v>
      </c>
      <c r="AE30" s="7">
        <f t="shared" si="10"/>
        <v>67777.28215267397</v>
      </c>
    </row>
  </sheetData>
  <sheetProtection/>
  <mergeCells count="6">
    <mergeCell ref="L1:U1"/>
    <mergeCell ref="V1:AE1"/>
    <mergeCell ref="A2:A3"/>
    <mergeCell ref="B2:K2"/>
    <mergeCell ref="L2:U2"/>
    <mergeCell ref="V2:AE2"/>
  </mergeCells>
  <printOptions horizontalCentered="1"/>
  <pageMargins left="0.2" right="0.19" top="0.25" bottom="0.25" header="0.5" footer="0.5"/>
  <pageSetup horizontalDpi="600" verticalDpi="600" orientation="landscape" paperSize="9" scale="85" r:id="rId1"/>
  <colBreaks count="2" manualBreakCount="2">
    <brk id="11" max="30" man="1"/>
    <brk id="2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Suseendra</dc:creator>
  <cp:keywords/>
  <dc:description/>
  <cp:lastModifiedBy>dell</cp:lastModifiedBy>
  <cp:lastPrinted>2007-05-30T04:25:44Z</cp:lastPrinted>
  <dcterms:created xsi:type="dcterms:W3CDTF">2004-07-21T05:14:28Z</dcterms:created>
  <dcterms:modified xsi:type="dcterms:W3CDTF">2013-03-21T05:41:56Z</dcterms:modified>
  <cp:category/>
  <cp:version/>
  <cp:contentType/>
  <cp:contentStatus/>
</cp:coreProperties>
</file>