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20" yWindow="165" windowWidth="9720" windowHeight="4455" tabRatio="727" activeTab="0"/>
  </bookViews>
  <sheets>
    <sheet name="Sesamum U" sheetId="1" r:id="rId1"/>
  </sheets>
  <definedNames>
    <definedName name="_xlnm.Print_Area" localSheetId="0">'Sesamum U'!$A$1:$AW$35</definedName>
    <definedName name="_xlnm.Print_Titles" localSheetId="0">'Sesamum U'!$A:$A</definedName>
  </definedNames>
  <calcPr fullCalcOnLoad="1"/>
</workbook>
</file>

<file path=xl/sharedStrings.xml><?xml version="1.0" encoding="utf-8"?>
<sst xmlns="http://schemas.openxmlformats.org/spreadsheetml/2006/main" count="83" uniqueCount="52">
  <si>
    <t>STATES</t>
  </si>
  <si>
    <t>Andhra Pradesh</t>
  </si>
  <si>
    <t>Gujarat</t>
  </si>
  <si>
    <t>Karnataka</t>
  </si>
  <si>
    <t>Kerala</t>
  </si>
  <si>
    <t>Madhya Pradesh</t>
  </si>
  <si>
    <t>Maharashtra</t>
  </si>
  <si>
    <t>Nagaland</t>
  </si>
  <si>
    <t>Punjab</t>
  </si>
  <si>
    <t>Rajasthan</t>
  </si>
  <si>
    <t>Tamil Nadu</t>
  </si>
  <si>
    <t>Uttar Pradesh</t>
  </si>
  <si>
    <t>Uttaranchal</t>
  </si>
  <si>
    <t xml:space="preserve">All India                             </t>
  </si>
  <si>
    <t>1998-99</t>
  </si>
  <si>
    <t>1999-2000</t>
  </si>
  <si>
    <t>2000-01</t>
  </si>
  <si>
    <t>2001-02</t>
  </si>
  <si>
    <t>2002-03</t>
  </si>
  <si>
    <t>Assam</t>
  </si>
  <si>
    <t>Chhatisgarh</t>
  </si>
  <si>
    <t xml:space="preserve">Jharkhand  </t>
  </si>
  <si>
    <t>Arunachal Pradesh</t>
  </si>
  <si>
    <t xml:space="preserve">Bihar    </t>
  </si>
  <si>
    <t>Haryana</t>
  </si>
  <si>
    <t xml:space="preserve">Jammu &amp; Kashmir  </t>
  </si>
  <si>
    <t>Manipur</t>
  </si>
  <si>
    <t>Meghalaya</t>
  </si>
  <si>
    <t>Mizoram</t>
  </si>
  <si>
    <t xml:space="preserve">Tripura   </t>
  </si>
  <si>
    <t>Pondicherry</t>
  </si>
  <si>
    <t>Himachal Pradesh</t>
  </si>
  <si>
    <t>D &amp; N Havelli</t>
  </si>
  <si>
    <t xml:space="preserve">Orissa ER   </t>
  </si>
  <si>
    <t xml:space="preserve">West Bengal  </t>
  </si>
  <si>
    <t>Yield (Kgs./Hect.)</t>
  </si>
  <si>
    <t>Production ('000 Tonnes)</t>
  </si>
  <si>
    <t>Area ( '000 Hectares)</t>
  </si>
  <si>
    <t>2003-04</t>
  </si>
  <si>
    <t xml:space="preserve">2004-05 </t>
  </si>
  <si>
    <t>1996-97</t>
  </si>
  <si>
    <t>1997-98</t>
  </si>
  <si>
    <t xml:space="preserve">2004-05  </t>
  </si>
  <si>
    <t>2005-06</t>
  </si>
  <si>
    <r>
      <t xml:space="preserve">Estimates of Area, Production and Yield of  </t>
    </r>
    <r>
      <rPr>
        <b/>
        <sz val="12"/>
        <rFont val="Arial"/>
        <family val="2"/>
      </rPr>
      <t>Sesamum</t>
    </r>
  </si>
  <si>
    <t>2006-07</t>
  </si>
  <si>
    <t>2007-08</t>
  </si>
  <si>
    <t>2008-09</t>
  </si>
  <si>
    <t>2009-10</t>
  </si>
  <si>
    <t>2010-11</t>
  </si>
  <si>
    <t>Others</t>
  </si>
  <si>
    <t>2011-12</t>
  </si>
</sst>
</file>

<file path=xl/styles.xml><?xml version="1.0" encoding="utf-8"?>
<styleSheet xmlns="http://schemas.openxmlformats.org/spreadsheetml/2006/main">
  <numFmts count="3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* #,##0_);_(* \(#,##0\);_(* &quot;-&quot;_);_(@_)"/>
    <numFmt numFmtId="170" formatCode="_(&quot;Rs.&quot;\ * #,##0.00_);_(&quot;Rs.&quot;\ * \(#,##0.00\);_(&quot;Rs.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&quot;$&quot;#,##0.0"/>
    <numFmt numFmtId="180" formatCode="0.00000000"/>
    <numFmt numFmtId="181" formatCode="0.000000000"/>
    <numFmt numFmtId="182" formatCode="0.0000000000"/>
    <numFmt numFmtId="183" formatCode="0.000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%"/>
  </numFmts>
  <fonts count="40">
    <font>
      <sz val="10"/>
      <name val="Arial"/>
      <family val="0"/>
    </font>
    <font>
      <sz val="12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78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1" fontId="1" fillId="0" borderId="10" xfId="0" applyNumberFormat="1" applyFont="1" applyBorder="1" applyAlignment="1">
      <alignment vertical="center"/>
    </xf>
    <xf numFmtId="178" fontId="1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 wrapText="1"/>
    </xf>
    <xf numFmtId="178" fontId="1" fillId="0" borderId="10" xfId="59" applyNumberFormat="1" applyFont="1" applyBorder="1" applyAlignment="1">
      <alignment horizontal="right" vertical="center"/>
    </xf>
    <xf numFmtId="178" fontId="1" fillId="0" borderId="10" xfId="0" applyNumberFormat="1" applyFont="1" applyBorder="1" applyAlignment="1">
      <alignment vertical="center" wrapText="1"/>
    </xf>
    <xf numFmtId="178" fontId="1" fillId="0" borderId="10" xfId="0" applyNumberFormat="1" applyFont="1" applyFill="1" applyBorder="1" applyAlignment="1">
      <alignment horizontal="right" vertical="center"/>
    </xf>
    <xf numFmtId="178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178" fontId="1" fillId="0" borderId="0" xfId="0" applyNumberFormat="1" applyFont="1" applyBorder="1" applyAlignment="1">
      <alignment horizontal="right" vertical="center"/>
    </xf>
    <xf numFmtId="178" fontId="1" fillId="0" borderId="0" xfId="59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10" xfId="0" applyFont="1" applyFill="1" applyBorder="1" applyAlignment="1">
      <alignment horizontal="right" vertical="center" wrapText="1"/>
    </xf>
    <xf numFmtId="1" fontId="3" fillId="0" borderId="0" xfId="0" applyNumberFormat="1" applyFont="1" applyAlignment="1">
      <alignment vertical="center"/>
    </xf>
    <xf numFmtId="1" fontId="3" fillId="0" borderId="0" xfId="59" applyNumberFormat="1" applyFont="1" applyBorder="1" applyAlignment="1">
      <alignment horizontal="right" vertical="center"/>
    </xf>
    <xf numFmtId="1" fontId="3" fillId="0" borderId="0" xfId="0" applyNumberFormat="1" applyFont="1" applyBorder="1" applyAlignment="1">
      <alignment horizontal="right" vertical="center"/>
    </xf>
    <xf numFmtId="178" fontId="1" fillId="0" borderId="0" xfId="0" applyNumberFormat="1" applyFont="1" applyAlignment="1">
      <alignment horizontal="center" vertical="center"/>
    </xf>
    <xf numFmtId="178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5"/>
  <sheetViews>
    <sheetView tabSelected="1" view="pageBreakPreview" zoomScale="80" zoomScaleNormal="60" zoomScaleSheetLayoutView="80" zoomScalePageLayoutView="0" workbookViewId="0" topLeftCell="A1">
      <pane xSplit="1" ySplit="4" topLeftCell="AK2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X5" sqref="AX5:BA35"/>
    </sheetView>
  </sheetViews>
  <sheetFormatPr defaultColWidth="9.140625" defaultRowHeight="12.75"/>
  <cols>
    <col min="1" max="1" width="21.7109375" style="2" customWidth="1"/>
    <col min="2" max="48" width="11.8515625" style="2" customWidth="1"/>
    <col min="49" max="49" width="10.28125" style="2" customWidth="1"/>
    <col min="50" max="16384" width="9.140625" style="2" customWidth="1"/>
  </cols>
  <sheetData>
    <row r="1" spans="1:49" ht="15.75">
      <c r="A1" s="19" t="s">
        <v>44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</row>
    <row r="2" spans="1:48" ht="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Q2" s="10"/>
      <c r="AR2" s="10"/>
      <c r="AS2" s="10"/>
      <c r="AT2" s="10"/>
      <c r="AU2" s="10"/>
      <c r="AV2" s="10"/>
    </row>
    <row r="3" spans="1:49" ht="29.25" customHeight="1">
      <c r="A3" s="20" t="s">
        <v>0</v>
      </c>
      <c r="B3" s="21" t="s">
        <v>37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 t="s">
        <v>36</v>
      </c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0" t="s">
        <v>35</v>
      </c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</row>
    <row r="4" spans="1:49" s="11" customFormat="1" ht="36.75" customHeight="1">
      <c r="A4" s="20"/>
      <c r="B4" s="5" t="s">
        <v>40</v>
      </c>
      <c r="C4" s="5" t="s">
        <v>41</v>
      </c>
      <c r="D4" s="4" t="s">
        <v>14</v>
      </c>
      <c r="E4" s="4" t="s">
        <v>15</v>
      </c>
      <c r="F4" s="5" t="s">
        <v>16</v>
      </c>
      <c r="G4" s="5" t="s">
        <v>17</v>
      </c>
      <c r="H4" s="5" t="s">
        <v>18</v>
      </c>
      <c r="I4" s="5" t="s">
        <v>38</v>
      </c>
      <c r="J4" s="6" t="s">
        <v>42</v>
      </c>
      <c r="K4" s="6" t="s">
        <v>43</v>
      </c>
      <c r="L4" s="6" t="s">
        <v>45</v>
      </c>
      <c r="M4" s="6" t="s">
        <v>46</v>
      </c>
      <c r="N4" s="15" t="s">
        <v>47</v>
      </c>
      <c r="O4" s="15" t="s">
        <v>48</v>
      </c>
      <c r="P4" s="15" t="s">
        <v>49</v>
      </c>
      <c r="Q4" s="15" t="s">
        <v>51</v>
      </c>
      <c r="R4" s="5" t="s">
        <v>40</v>
      </c>
      <c r="S4" s="5" t="s">
        <v>41</v>
      </c>
      <c r="T4" s="5" t="s">
        <v>14</v>
      </c>
      <c r="U4" s="5" t="s">
        <v>15</v>
      </c>
      <c r="V4" s="5" t="s">
        <v>16</v>
      </c>
      <c r="W4" s="5" t="s">
        <v>17</v>
      </c>
      <c r="X4" s="5" t="s">
        <v>18</v>
      </c>
      <c r="Y4" s="5" t="s">
        <v>38</v>
      </c>
      <c r="Z4" s="6" t="s">
        <v>42</v>
      </c>
      <c r="AA4" s="6" t="s">
        <v>43</v>
      </c>
      <c r="AB4" s="6" t="s">
        <v>45</v>
      </c>
      <c r="AC4" s="6" t="s">
        <v>46</v>
      </c>
      <c r="AD4" s="15" t="s">
        <v>47</v>
      </c>
      <c r="AE4" s="15" t="s">
        <v>48</v>
      </c>
      <c r="AF4" s="15" t="s">
        <v>49</v>
      </c>
      <c r="AG4" s="15" t="s">
        <v>51</v>
      </c>
      <c r="AH4" s="5" t="s">
        <v>40</v>
      </c>
      <c r="AI4" s="5" t="s">
        <v>41</v>
      </c>
      <c r="AJ4" s="5" t="s">
        <v>14</v>
      </c>
      <c r="AK4" s="5" t="s">
        <v>15</v>
      </c>
      <c r="AL4" s="5" t="s">
        <v>16</v>
      </c>
      <c r="AM4" s="5" t="s">
        <v>17</v>
      </c>
      <c r="AN4" s="5" t="s">
        <v>18</v>
      </c>
      <c r="AO4" s="5" t="s">
        <v>38</v>
      </c>
      <c r="AP4" s="6" t="s">
        <v>39</v>
      </c>
      <c r="AQ4" s="6" t="s">
        <v>43</v>
      </c>
      <c r="AR4" s="6" t="s">
        <v>45</v>
      </c>
      <c r="AS4" s="6" t="s">
        <v>46</v>
      </c>
      <c r="AT4" s="15" t="s">
        <v>47</v>
      </c>
      <c r="AU4" s="15" t="s">
        <v>48</v>
      </c>
      <c r="AV4" s="15" t="s">
        <v>49</v>
      </c>
      <c r="AW4" s="15" t="s">
        <v>51</v>
      </c>
    </row>
    <row r="5" spans="1:49" ht="23.25" customHeight="1">
      <c r="A5" s="1" t="s">
        <v>1</v>
      </c>
      <c r="B5" s="1">
        <v>194.7</v>
      </c>
      <c r="C5" s="1">
        <v>139.7</v>
      </c>
      <c r="D5" s="1">
        <v>159</v>
      </c>
      <c r="E5" s="4">
        <v>171</v>
      </c>
      <c r="F5" s="4">
        <v>182.8</v>
      </c>
      <c r="G5" s="4">
        <v>132.3</v>
      </c>
      <c r="H5" s="4">
        <v>115</v>
      </c>
      <c r="I5" s="4">
        <v>161</v>
      </c>
      <c r="J5" s="4">
        <v>210</v>
      </c>
      <c r="K5" s="4">
        <v>116</v>
      </c>
      <c r="L5" s="4">
        <v>114</v>
      </c>
      <c r="M5" s="4">
        <v>113</v>
      </c>
      <c r="N5" s="4">
        <v>80</v>
      </c>
      <c r="O5" s="4">
        <v>90</v>
      </c>
      <c r="P5" s="4">
        <v>125</v>
      </c>
      <c r="Q5" s="4">
        <v>72</v>
      </c>
      <c r="R5" s="4">
        <v>40</v>
      </c>
      <c r="S5" s="4">
        <v>15.8</v>
      </c>
      <c r="T5" s="9">
        <v>37</v>
      </c>
      <c r="U5" s="4">
        <v>38</v>
      </c>
      <c r="V5" s="4">
        <v>37.2</v>
      </c>
      <c r="W5" s="4">
        <v>26.7</v>
      </c>
      <c r="X5" s="7">
        <v>18</v>
      </c>
      <c r="Y5" s="7">
        <v>43</v>
      </c>
      <c r="Z5" s="7">
        <v>38</v>
      </c>
      <c r="AA5" s="4">
        <v>29</v>
      </c>
      <c r="AB5" s="4">
        <v>29</v>
      </c>
      <c r="AC5" s="4">
        <v>27</v>
      </c>
      <c r="AD5" s="4">
        <v>19</v>
      </c>
      <c r="AE5" s="4">
        <v>20</v>
      </c>
      <c r="AF5" s="4">
        <v>26</v>
      </c>
      <c r="AG5" s="4">
        <v>20</v>
      </c>
      <c r="AH5" s="3">
        <f>R5/B5*1000</f>
        <v>205.44427324088343</v>
      </c>
      <c r="AI5" s="3">
        <f aca="true" t="shared" si="0" ref="AI5:AV5">S5/C5*1000</f>
        <v>113.0994989262706</v>
      </c>
      <c r="AJ5" s="3">
        <f t="shared" si="0"/>
        <v>232.70440251572327</v>
      </c>
      <c r="AK5" s="3">
        <f t="shared" si="0"/>
        <v>222.2222222222222</v>
      </c>
      <c r="AL5" s="3">
        <f t="shared" si="0"/>
        <v>203.50109409190372</v>
      </c>
      <c r="AM5" s="3">
        <f t="shared" si="0"/>
        <v>201.81405895691606</v>
      </c>
      <c r="AN5" s="3">
        <f t="shared" si="0"/>
        <v>156.52173913043478</v>
      </c>
      <c r="AO5" s="3">
        <f t="shared" si="0"/>
        <v>267.0807453416149</v>
      </c>
      <c r="AP5" s="3">
        <f t="shared" si="0"/>
        <v>180.95238095238093</v>
      </c>
      <c r="AQ5" s="3">
        <f t="shared" si="0"/>
        <v>250</v>
      </c>
      <c r="AR5" s="3">
        <f t="shared" si="0"/>
        <v>254.3859649122807</v>
      </c>
      <c r="AS5" s="3">
        <f t="shared" si="0"/>
        <v>238.93805309734515</v>
      </c>
      <c r="AT5" s="3">
        <f t="shared" si="0"/>
        <v>237.5</v>
      </c>
      <c r="AU5" s="3">
        <f t="shared" si="0"/>
        <v>222.2222222222222</v>
      </c>
      <c r="AV5" s="3">
        <f t="shared" si="0"/>
        <v>208</v>
      </c>
      <c r="AW5" s="3">
        <f>AG5/Q5*1000</f>
        <v>277.77777777777777</v>
      </c>
    </row>
    <row r="6" spans="1:49" ht="23.25" customHeight="1">
      <c r="A6" s="1" t="s">
        <v>22</v>
      </c>
      <c r="B6" s="1">
        <v>1.3</v>
      </c>
      <c r="C6" s="1">
        <v>1.3</v>
      </c>
      <c r="D6" s="1">
        <v>1.4</v>
      </c>
      <c r="E6" s="4">
        <v>1.4</v>
      </c>
      <c r="F6" s="4">
        <v>1.4</v>
      </c>
      <c r="G6" s="4">
        <v>1.3</v>
      </c>
      <c r="H6" s="4">
        <v>1.3</v>
      </c>
      <c r="I6" s="4">
        <v>1.3</v>
      </c>
      <c r="J6" s="4">
        <v>1.3</v>
      </c>
      <c r="K6" s="4">
        <v>1.1</v>
      </c>
      <c r="L6" s="4">
        <v>1.1</v>
      </c>
      <c r="M6" s="4">
        <v>1.2</v>
      </c>
      <c r="N6" s="4">
        <v>1.6</v>
      </c>
      <c r="O6" s="4">
        <v>1.1</v>
      </c>
      <c r="P6" s="4">
        <v>1.1</v>
      </c>
      <c r="Q6" s="4">
        <v>1.13</v>
      </c>
      <c r="R6" s="4">
        <v>0.8</v>
      </c>
      <c r="S6" s="4">
        <v>0.8</v>
      </c>
      <c r="T6" s="9">
        <v>0.8</v>
      </c>
      <c r="U6" s="4">
        <v>0.9</v>
      </c>
      <c r="V6" s="4">
        <v>0.8</v>
      </c>
      <c r="W6" s="4">
        <v>1</v>
      </c>
      <c r="X6" s="7">
        <v>1</v>
      </c>
      <c r="Y6" s="7">
        <v>0.9</v>
      </c>
      <c r="Z6" s="7">
        <v>0.9</v>
      </c>
      <c r="AA6" s="4">
        <v>0.7</v>
      </c>
      <c r="AB6" s="4">
        <v>0.7</v>
      </c>
      <c r="AC6" s="4">
        <v>0.8</v>
      </c>
      <c r="AD6" s="4">
        <v>1.3</v>
      </c>
      <c r="AE6" s="4">
        <v>0.7</v>
      </c>
      <c r="AF6" s="4">
        <v>0.8</v>
      </c>
      <c r="AG6" s="4">
        <v>0.91</v>
      </c>
      <c r="AH6" s="3">
        <f aca="true" t="shared" si="1" ref="AH6:AH34">R6/B6*1000</f>
        <v>615.3846153846155</v>
      </c>
      <c r="AI6" s="3">
        <f aca="true" t="shared" si="2" ref="AI6:AI34">S6/C6*1000</f>
        <v>615.3846153846155</v>
      </c>
      <c r="AJ6" s="3">
        <f aca="true" t="shared" si="3" ref="AJ6:AJ34">T6/D6*1000</f>
        <v>571.4285714285716</v>
      </c>
      <c r="AK6" s="3">
        <f aca="true" t="shared" si="4" ref="AK6:AK34">U6/E6*1000</f>
        <v>642.8571428571429</v>
      </c>
      <c r="AL6" s="3">
        <f aca="true" t="shared" si="5" ref="AL6:AL34">V6/F6*1000</f>
        <v>571.4285714285716</v>
      </c>
      <c r="AM6" s="3">
        <f aca="true" t="shared" si="6" ref="AM6:AM34">W6/G6*1000</f>
        <v>769.2307692307692</v>
      </c>
      <c r="AN6" s="3">
        <f aca="true" t="shared" si="7" ref="AN6:AN34">X6/H6*1000</f>
        <v>769.2307692307692</v>
      </c>
      <c r="AO6" s="3">
        <f aca="true" t="shared" si="8" ref="AO6:AO34">Y6/I6*1000</f>
        <v>692.3076923076923</v>
      </c>
      <c r="AP6" s="3">
        <f aca="true" t="shared" si="9" ref="AP6:AP34">Z6/J6*1000</f>
        <v>692.3076923076923</v>
      </c>
      <c r="AQ6" s="3">
        <f aca="true" t="shared" si="10" ref="AQ6:AQ34">AA6/K6*1000</f>
        <v>636.3636363636363</v>
      </c>
      <c r="AR6" s="3">
        <f aca="true" t="shared" si="11" ref="AR6:AR34">AB6/L6*1000</f>
        <v>636.3636363636363</v>
      </c>
      <c r="AS6" s="3">
        <f aca="true" t="shared" si="12" ref="AS6:AS34">AC6/M6*1000</f>
        <v>666.6666666666667</v>
      </c>
      <c r="AT6" s="3">
        <f aca="true" t="shared" si="13" ref="AT6:AT34">AD6/N6*1000</f>
        <v>812.5</v>
      </c>
      <c r="AU6" s="3">
        <f aca="true" t="shared" si="14" ref="AU6:AU34">AE6/O6*1000</f>
        <v>636.3636363636363</v>
      </c>
      <c r="AV6" s="3">
        <f aca="true" t="shared" si="15" ref="AV6:AV34">AF6/P6*1000</f>
        <v>727.2727272727273</v>
      </c>
      <c r="AW6" s="3"/>
    </row>
    <row r="7" spans="1:49" ht="23.25" customHeight="1">
      <c r="A7" s="1" t="s">
        <v>19</v>
      </c>
      <c r="B7" s="1">
        <v>15.9</v>
      </c>
      <c r="C7" s="1">
        <v>15.8</v>
      </c>
      <c r="D7" s="1">
        <v>15.9</v>
      </c>
      <c r="E7" s="4">
        <v>15.1</v>
      </c>
      <c r="F7" s="4">
        <v>15</v>
      </c>
      <c r="G7" s="4">
        <v>15</v>
      </c>
      <c r="H7" s="4">
        <v>14</v>
      </c>
      <c r="I7" s="4">
        <v>14</v>
      </c>
      <c r="J7" s="4">
        <v>13.2</v>
      </c>
      <c r="K7" s="4">
        <v>13.9</v>
      </c>
      <c r="L7" s="4">
        <v>13</v>
      </c>
      <c r="M7" s="4">
        <v>13</v>
      </c>
      <c r="N7" s="4">
        <v>12.2</v>
      </c>
      <c r="O7" s="4">
        <v>12.8</v>
      </c>
      <c r="P7" s="4">
        <v>11.9</v>
      </c>
      <c r="Q7" s="4">
        <v>11.91</v>
      </c>
      <c r="R7" s="4">
        <v>8.4</v>
      </c>
      <c r="S7" s="4">
        <v>8.3</v>
      </c>
      <c r="T7" s="9">
        <v>8.2</v>
      </c>
      <c r="U7" s="4">
        <v>7.9</v>
      </c>
      <c r="V7" s="4">
        <v>8.1</v>
      </c>
      <c r="W7" s="4">
        <v>8</v>
      </c>
      <c r="X7" s="7">
        <v>8</v>
      </c>
      <c r="Y7" s="7">
        <v>8</v>
      </c>
      <c r="Z7" s="7">
        <v>7.5</v>
      </c>
      <c r="AA7" s="4">
        <v>7.7</v>
      </c>
      <c r="AB7" s="4">
        <v>8</v>
      </c>
      <c r="AC7" s="4">
        <v>7</v>
      </c>
      <c r="AD7" s="4">
        <v>6.9</v>
      </c>
      <c r="AE7" s="4">
        <v>7.2</v>
      </c>
      <c r="AF7" s="4">
        <v>6.7</v>
      </c>
      <c r="AG7" s="4">
        <v>6.74</v>
      </c>
      <c r="AH7" s="3">
        <f t="shared" si="1"/>
        <v>528.3018867924528</v>
      </c>
      <c r="AI7" s="3">
        <f t="shared" si="2"/>
        <v>525.3164556962025</v>
      </c>
      <c r="AJ7" s="3">
        <f t="shared" si="3"/>
        <v>515.7232704402516</v>
      </c>
      <c r="AK7" s="3">
        <f t="shared" si="4"/>
        <v>523.1788079470199</v>
      </c>
      <c r="AL7" s="3">
        <f t="shared" si="5"/>
        <v>539.9999999999999</v>
      </c>
      <c r="AM7" s="3">
        <f t="shared" si="6"/>
        <v>533.3333333333334</v>
      </c>
      <c r="AN7" s="3">
        <f t="shared" si="7"/>
        <v>571.4285714285714</v>
      </c>
      <c r="AO7" s="3">
        <f t="shared" si="8"/>
        <v>571.4285714285714</v>
      </c>
      <c r="AP7" s="3">
        <f t="shared" si="9"/>
        <v>568.1818181818182</v>
      </c>
      <c r="AQ7" s="3">
        <f t="shared" si="10"/>
        <v>553.956834532374</v>
      </c>
      <c r="AR7" s="3">
        <f t="shared" si="11"/>
        <v>615.3846153846155</v>
      </c>
      <c r="AS7" s="3">
        <f t="shared" si="12"/>
        <v>538.4615384615385</v>
      </c>
      <c r="AT7" s="3">
        <f t="shared" si="13"/>
        <v>565.5737704918033</v>
      </c>
      <c r="AU7" s="3">
        <f t="shared" si="14"/>
        <v>562.5</v>
      </c>
      <c r="AV7" s="3">
        <f t="shared" si="15"/>
        <v>563.0252100840336</v>
      </c>
      <c r="AW7" s="3">
        <f aca="true" t="shared" si="16" ref="AW7:AW34">AG7/Q7*1000</f>
        <v>565.9109991603694</v>
      </c>
    </row>
    <row r="8" spans="1:49" ht="23.25" customHeight="1">
      <c r="A8" s="1" t="s">
        <v>23</v>
      </c>
      <c r="B8" s="1">
        <v>22.5</v>
      </c>
      <c r="C8" s="1">
        <v>17.6</v>
      </c>
      <c r="D8" s="1">
        <v>18.3</v>
      </c>
      <c r="E8" s="4">
        <v>18.4</v>
      </c>
      <c r="F8" s="4">
        <v>3.6</v>
      </c>
      <c r="G8" s="4">
        <v>3.1</v>
      </c>
      <c r="H8" s="4">
        <v>3.8</v>
      </c>
      <c r="I8" s="4">
        <v>3.8</v>
      </c>
      <c r="J8" s="4">
        <v>3.5</v>
      </c>
      <c r="K8" s="4">
        <v>3.6</v>
      </c>
      <c r="L8" s="4">
        <v>3.3</v>
      </c>
      <c r="M8" s="4">
        <v>3.3</v>
      </c>
      <c r="N8" s="4">
        <v>2.3</v>
      </c>
      <c r="O8" s="4">
        <v>2.31</v>
      </c>
      <c r="P8" s="4">
        <v>2.7</v>
      </c>
      <c r="Q8" s="4">
        <v>2.55</v>
      </c>
      <c r="R8" s="4">
        <v>9</v>
      </c>
      <c r="S8" s="4">
        <v>10.5</v>
      </c>
      <c r="T8" s="9">
        <v>9.5</v>
      </c>
      <c r="U8" s="4">
        <v>9.3</v>
      </c>
      <c r="V8" s="4">
        <v>1.8</v>
      </c>
      <c r="W8" s="4">
        <v>2</v>
      </c>
      <c r="X8" s="7">
        <v>2.7</v>
      </c>
      <c r="Y8" s="7">
        <v>2.8</v>
      </c>
      <c r="Z8" s="7">
        <v>2.7</v>
      </c>
      <c r="AA8" s="4">
        <v>2.9</v>
      </c>
      <c r="AB8" s="4">
        <v>2.5</v>
      </c>
      <c r="AC8" s="4">
        <v>2.6</v>
      </c>
      <c r="AD8" s="4">
        <v>1.8</v>
      </c>
      <c r="AE8" s="4">
        <v>1.8</v>
      </c>
      <c r="AF8" s="4">
        <v>2.1</v>
      </c>
      <c r="AG8" s="4">
        <v>2.25</v>
      </c>
      <c r="AH8" s="3">
        <f t="shared" si="1"/>
        <v>400</v>
      </c>
      <c r="AI8" s="3">
        <f t="shared" si="2"/>
        <v>596.590909090909</v>
      </c>
      <c r="AJ8" s="3">
        <f t="shared" si="3"/>
        <v>519.1256830601093</v>
      </c>
      <c r="AK8" s="3">
        <f t="shared" si="4"/>
        <v>505.4347826086957</v>
      </c>
      <c r="AL8" s="3">
        <f t="shared" si="5"/>
        <v>500</v>
      </c>
      <c r="AM8" s="3">
        <f t="shared" si="6"/>
        <v>645.1612903225806</v>
      </c>
      <c r="AN8" s="3">
        <f t="shared" si="7"/>
        <v>710.5263157894738</v>
      </c>
      <c r="AO8" s="3">
        <f t="shared" si="8"/>
        <v>736.8421052631578</v>
      </c>
      <c r="AP8" s="3">
        <f t="shared" si="9"/>
        <v>771.4285714285714</v>
      </c>
      <c r="AQ8" s="3">
        <f t="shared" si="10"/>
        <v>805.5555555555554</v>
      </c>
      <c r="AR8" s="3">
        <f t="shared" si="11"/>
        <v>757.5757575757576</v>
      </c>
      <c r="AS8" s="3">
        <f t="shared" si="12"/>
        <v>787.878787878788</v>
      </c>
      <c r="AT8" s="3">
        <f t="shared" si="13"/>
        <v>782.608695652174</v>
      </c>
      <c r="AU8" s="3">
        <f t="shared" si="14"/>
        <v>779.2207792207793</v>
      </c>
      <c r="AV8" s="3">
        <f t="shared" si="15"/>
        <v>777.7777777777778</v>
      </c>
      <c r="AW8" s="3">
        <f t="shared" si="16"/>
        <v>882.3529411764707</v>
      </c>
    </row>
    <row r="9" spans="1:49" ht="23.25" customHeight="1">
      <c r="A9" s="1" t="s">
        <v>20</v>
      </c>
      <c r="B9" s="1"/>
      <c r="C9" s="1"/>
      <c r="D9" s="1"/>
      <c r="E9" s="4"/>
      <c r="F9" s="4">
        <v>23.4</v>
      </c>
      <c r="G9" s="4">
        <v>23.6</v>
      </c>
      <c r="H9" s="4">
        <v>24.8</v>
      </c>
      <c r="I9" s="4">
        <v>25.1</v>
      </c>
      <c r="J9" s="4">
        <v>22.8</v>
      </c>
      <c r="K9" s="4">
        <v>24.3</v>
      </c>
      <c r="L9" s="4">
        <v>22.6</v>
      </c>
      <c r="M9" s="4">
        <v>21.5</v>
      </c>
      <c r="N9" s="4">
        <v>21</v>
      </c>
      <c r="O9" s="4">
        <v>20.4</v>
      </c>
      <c r="P9" s="4">
        <v>19.9</v>
      </c>
      <c r="Q9" s="4">
        <v>20.1</v>
      </c>
      <c r="R9" s="4"/>
      <c r="S9" s="4"/>
      <c r="T9" s="1"/>
      <c r="U9" s="4"/>
      <c r="V9" s="4">
        <v>4</v>
      </c>
      <c r="W9" s="4">
        <v>5.7</v>
      </c>
      <c r="X9" s="7">
        <v>6.4</v>
      </c>
      <c r="Y9" s="7">
        <v>7.1</v>
      </c>
      <c r="Z9" s="7">
        <v>6.9</v>
      </c>
      <c r="AA9" s="4">
        <v>7.2</v>
      </c>
      <c r="AB9" s="4">
        <v>6.8</v>
      </c>
      <c r="AC9" s="4">
        <v>6.8</v>
      </c>
      <c r="AD9" s="4">
        <v>6.4</v>
      </c>
      <c r="AE9" s="4">
        <v>9</v>
      </c>
      <c r="AF9" s="4">
        <v>6.6</v>
      </c>
      <c r="AG9" s="4">
        <v>7.6</v>
      </c>
      <c r="AH9" s="3"/>
      <c r="AI9" s="3"/>
      <c r="AJ9" s="3"/>
      <c r="AK9" s="3"/>
      <c r="AL9" s="3">
        <f t="shared" si="5"/>
        <v>170.94017094017093</v>
      </c>
      <c r="AM9" s="3">
        <f t="shared" si="6"/>
        <v>241.52542372881356</v>
      </c>
      <c r="AN9" s="3">
        <f t="shared" si="7"/>
        <v>258.06451612903226</v>
      </c>
      <c r="AO9" s="3">
        <f t="shared" si="8"/>
        <v>282.8685258964143</v>
      </c>
      <c r="AP9" s="3">
        <f t="shared" si="9"/>
        <v>302.63157894736844</v>
      </c>
      <c r="AQ9" s="3">
        <f t="shared" si="10"/>
        <v>296.2962962962963</v>
      </c>
      <c r="AR9" s="3">
        <f t="shared" si="11"/>
        <v>300.88495575221236</v>
      </c>
      <c r="AS9" s="3">
        <f t="shared" si="12"/>
        <v>316.27906976744185</v>
      </c>
      <c r="AT9" s="3">
        <f t="shared" si="13"/>
        <v>304.7619047619048</v>
      </c>
      <c r="AU9" s="3">
        <f t="shared" si="14"/>
        <v>441.17647058823536</v>
      </c>
      <c r="AV9" s="3">
        <f t="shared" si="15"/>
        <v>331.65829145728645</v>
      </c>
      <c r="AW9" s="3">
        <f t="shared" si="16"/>
        <v>378.10945273631836</v>
      </c>
    </row>
    <row r="10" spans="1:49" ht="23.25" customHeight="1">
      <c r="A10" s="1" t="s">
        <v>2</v>
      </c>
      <c r="B10" s="1">
        <v>281.7</v>
      </c>
      <c r="C10" s="1">
        <v>295.7</v>
      </c>
      <c r="D10" s="1">
        <v>300.7</v>
      </c>
      <c r="E10" s="4">
        <v>300.3</v>
      </c>
      <c r="F10" s="4">
        <v>356.9</v>
      </c>
      <c r="G10" s="4">
        <v>379.6</v>
      </c>
      <c r="H10" s="4">
        <v>344.1</v>
      </c>
      <c r="I10" s="4">
        <v>402.4</v>
      </c>
      <c r="J10" s="4">
        <v>371.9</v>
      </c>
      <c r="K10" s="4">
        <v>364</v>
      </c>
      <c r="L10" s="4">
        <v>355</v>
      </c>
      <c r="M10" s="4">
        <v>300</v>
      </c>
      <c r="N10" s="4">
        <v>238.5</v>
      </c>
      <c r="O10" s="4">
        <v>225</v>
      </c>
      <c r="P10" s="4">
        <v>289</v>
      </c>
      <c r="Q10" s="4">
        <v>247</v>
      </c>
      <c r="R10" s="4">
        <v>144.7</v>
      </c>
      <c r="S10" s="4">
        <v>178.8</v>
      </c>
      <c r="T10" s="9">
        <v>139.6</v>
      </c>
      <c r="U10" s="4">
        <v>87.3</v>
      </c>
      <c r="V10" s="4">
        <v>100.6</v>
      </c>
      <c r="W10" s="4">
        <v>226.6</v>
      </c>
      <c r="X10" s="7">
        <v>123.2</v>
      </c>
      <c r="Y10" s="7">
        <v>240.8</v>
      </c>
      <c r="Z10" s="7">
        <v>117.1</v>
      </c>
      <c r="AA10" s="4">
        <v>143</v>
      </c>
      <c r="AB10" s="4">
        <v>71</v>
      </c>
      <c r="AC10" s="4">
        <v>141</v>
      </c>
      <c r="AD10" s="4">
        <v>84.9</v>
      </c>
      <c r="AE10" s="4">
        <v>80</v>
      </c>
      <c r="AF10" s="4">
        <v>127</v>
      </c>
      <c r="AG10" s="4">
        <v>117</v>
      </c>
      <c r="AH10" s="3">
        <f t="shared" si="1"/>
        <v>513.667021654242</v>
      </c>
      <c r="AI10" s="3">
        <f t="shared" si="2"/>
        <v>604.6668921203924</v>
      </c>
      <c r="AJ10" s="3">
        <f t="shared" si="3"/>
        <v>464.25008313934154</v>
      </c>
      <c r="AK10" s="3">
        <f t="shared" si="4"/>
        <v>290.7092907092907</v>
      </c>
      <c r="AL10" s="3">
        <f t="shared" si="5"/>
        <v>281.8716727374615</v>
      </c>
      <c r="AM10" s="3">
        <f t="shared" si="6"/>
        <v>596.9441517386722</v>
      </c>
      <c r="AN10" s="3">
        <f t="shared" si="7"/>
        <v>358.03545480964834</v>
      </c>
      <c r="AO10" s="3">
        <f t="shared" si="8"/>
        <v>598.4095427435389</v>
      </c>
      <c r="AP10" s="3">
        <f t="shared" si="9"/>
        <v>314.8695885990858</v>
      </c>
      <c r="AQ10" s="3">
        <f t="shared" si="10"/>
        <v>392.85714285714283</v>
      </c>
      <c r="AR10" s="3">
        <f t="shared" si="11"/>
        <v>200</v>
      </c>
      <c r="AS10" s="3">
        <f t="shared" si="12"/>
        <v>470</v>
      </c>
      <c r="AT10" s="3">
        <f t="shared" si="13"/>
        <v>355.9748427672956</v>
      </c>
      <c r="AU10" s="3">
        <f t="shared" si="14"/>
        <v>355.55555555555554</v>
      </c>
      <c r="AV10" s="3">
        <f t="shared" si="15"/>
        <v>439.4463667820069</v>
      </c>
      <c r="AW10" s="3">
        <f t="shared" si="16"/>
        <v>473.6842105263158</v>
      </c>
    </row>
    <row r="11" spans="1:49" ht="23.25" customHeight="1">
      <c r="A11" s="1" t="s">
        <v>24</v>
      </c>
      <c r="B11" s="1">
        <v>3.5</v>
      </c>
      <c r="C11" s="1">
        <v>2.8</v>
      </c>
      <c r="D11" s="1">
        <v>3.4</v>
      </c>
      <c r="E11" s="4">
        <v>5</v>
      </c>
      <c r="F11" s="4">
        <v>4.2</v>
      </c>
      <c r="G11" s="4">
        <v>5.1</v>
      </c>
      <c r="H11" s="4">
        <v>9.7</v>
      </c>
      <c r="I11" s="4">
        <v>3.6</v>
      </c>
      <c r="J11" s="4">
        <v>4</v>
      </c>
      <c r="K11" s="4">
        <v>4.4</v>
      </c>
      <c r="L11" s="4">
        <v>4.1</v>
      </c>
      <c r="M11" s="4">
        <v>3</v>
      </c>
      <c r="N11" s="4">
        <v>3.3</v>
      </c>
      <c r="O11" s="4">
        <v>3</v>
      </c>
      <c r="P11" s="4">
        <v>3</v>
      </c>
      <c r="Q11" s="4">
        <v>3.5</v>
      </c>
      <c r="R11" s="4">
        <v>1.1</v>
      </c>
      <c r="S11" s="4">
        <v>1.1</v>
      </c>
      <c r="T11" s="9">
        <v>1.2</v>
      </c>
      <c r="U11" s="4">
        <v>1.5</v>
      </c>
      <c r="V11" s="4">
        <v>1.3</v>
      </c>
      <c r="W11" s="4">
        <v>1.7</v>
      </c>
      <c r="X11" s="7">
        <v>4.2</v>
      </c>
      <c r="Y11" s="7">
        <v>1</v>
      </c>
      <c r="Z11" s="7">
        <v>1.7</v>
      </c>
      <c r="AA11" s="4">
        <v>1.5</v>
      </c>
      <c r="AB11" s="4">
        <v>1.6</v>
      </c>
      <c r="AC11" s="4">
        <v>1.3</v>
      </c>
      <c r="AD11" s="4">
        <v>1.3</v>
      </c>
      <c r="AE11" s="4">
        <v>1</v>
      </c>
      <c r="AF11" s="4">
        <v>1.2</v>
      </c>
      <c r="AG11" s="4">
        <v>1.6</v>
      </c>
      <c r="AH11" s="3">
        <f t="shared" si="1"/>
        <v>314.28571428571433</v>
      </c>
      <c r="AI11" s="3">
        <f t="shared" si="2"/>
        <v>392.8571428571429</v>
      </c>
      <c r="AJ11" s="3">
        <f t="shared" si="3"/>
        <v>352.94117647058823</v>
      </c>
      <c r="AK11" s="3">
        <f t="shared" si="4"/>
        <v>300</v>
      </c>
      <c r="AL11" s="3">
        <f t="shared" si="5"/>
        <v>309.5238095238095</v>
      </c>
      <c r="AM11" s="3">
        <f t="shared" si="6"/>
        <v>333.33333333333337</v>
      </c>
      <c r="AN11" s="3">
        <f t="shared" si="7"/>
        <v>432.98969072164954</v>
      </c>
      <c r="AO11" s="3">
        <f t="shared" si="8"/>
        <v>277.77777777777777</v>
      </c>
      <c r="AP11" s="3">
        <f t="shared" si="9"/>
        <v>425</v>
      </c>
      <c r="AQ11" s="3">
        <f t="shared" si="10"/>
        <v>340.9090909090909</v>
      </c>
      <c r="AR11" s="3">
        <f t="shared" si="11"/>
        <v>390.24390243902445</v>
      </c>
      <c r="AS11" s="3">
        <f t="shared" si="12"/>
        <v>433.33333333333337</v>
      </c>
      <c r="AT11" s="3">
        <f t="shared" si="13"/>
        <v>393.939393939394</v>
      </c>
      <c r="AU11" s="3">
        <f t="shared" si="14"/>
        <v>333.3333333333333</v>
      </c>
      <c r="AV11" s="3">
        <f t="shared" si="15"/>
        <v>399.99999999999994</v>
      </c>
      <c r="AW11" s="3">
        <f t="shared" si="16"/>
        <v>457.14285714285717</v>
      </c>
    </row>
    <row r="12" spans="1:49" ht="23.25" customHeight="1">
      <c r="A12" s="1" t="s">
        <v>31</v>
      </c>
      <c r="B12" s="1">
        <v>5.7</v>
      </c>
      <c r="C12" s="1">
        <v>5</v>
      </c>
      <c r="D12" s="1">
        <v>4.6</v>
      </c>
      <c r="E12" s="4">
        <v>4.8</v>
      </c>
      <c r="F12" s="4">
        <v>4.6</v>
      </c>
      <c r="G12" s="4">
        <v>4.5</v>
      </c>
      <c r="H12" s="4">
        <v>4.5</v>
      </c>
      <c r="I12" s="4">
        <v>4</v>
      </c>
      <c r="J12" s="4">
        <v>3</v>
      </c>
      <c r="K12" s="4">
        <v>3.8</v>
      </c>
      <c r="L12" s="4">
        <v>3.8</v>
      </c>
      <c r="M12" s="4">
        <v>3.6</v>
      </c>
      <c r="N12" s="4">
        <v>3.3</v>
      </c>
      <c r="O12" s="4">
        <v>2.891</v>
      </c>
      <c r="P12" s="4">
        <v>3.2</v>
      </c>
      <c r="Q12" s="4">
        <v>3.13</v>
      </c>
      <c r="R12" s="4">
        <v>1.8</v>
      </c>
      <c r="S12" s="4">
        <v>1.7</v>
      </c>
      <c r="T12" s="9">
        <v>2.1</v>
      </c>
      <c r="U12" s="4">
        <v>1.5</v>
      </c>
      <c r="V12" s="4">
        <v>2.1</v>
      </c>
      <c r="W12" s="4">
        <v>2.1</v>
      </c>
      <c r="X12" s="7">
        <v>1.9</v>
      </c>
      <c r="Y12" s="7">
        <v>2</v>
      </c>
      <c r="Z12" s="7">
        <v>1</v>
      </c>
      <c r="AA12" s="4">
        <v>1.5</v>
      </c>
      <c r="AB12" s="4">
        <v>1.7</v>
      </c>
      <c r="AC12" s="4">
        <v>1.3</v>
      </c>
      <c r="AD12" s="4">
        <v>1.2</v>
      </c>
      <c r="AE12" s="4">
        <v>0.3</v>
      </c>
      <c r="AF12" s="4">
        <v>1.1</v>
      </c>
      <c r="AG12" s="4">
        <v>1.06</v>
      </c>
      <c r="AH12" s="3">
        <f t="shared" si="1"/>
        <v>315.7894736842105</v>
      </c>
      <c r="AI12" s="3">
        <f t="shared" si="2"/>
        <v>339.99999999999994</v>
      </c>
      <c r="AJ12" s="3">
        <f t="shared" si="3"/>
        <v>456.5217391304348</v>
      </c>
      <c r="AK12" s="3">
        <f t="shared" si="4"/>
        <v>312.5</v>
      </c>
      <c r="AL12" s="3">
        <f t="shared" si="5"/>
        <v>456.5217391304348</v>
      </c>
      <c r="AM12" s="3">
        <f t="shared" si="6"/>
        <v>466.6666666666667</v>
      </c>
      <c r="AN12" s="3">
        <f t="shared" si="7"/>
        <v>422.22222222222223</v>
      </c>
      <c r="AO12" s="3">
        <f t="shared" si="8"/>
        <v>500</v>
      </c>
      <c r="AP12" s="3">
        <f t="shared" si="9"/>
        <v>333.3333333333333</v>
      </c>
      <c r="AQ12" s="3">
        <f t="shared" si="10"/>
        <v>394.7368421052632</v>
      </c>
      <c r="AR12" s="3">
        <f t="shared" si="11"/>
        <v>447.36842105263156</v>
      </c>
      <c r="AS12" s="3">
        <f t="shared" si="12"/>
        <v>361.1111111111111</v>
      </c>
      <c r="AT12" s="3">
        <f t="shared" si="13"/>
        <v>363.6363636363636</v>
      </c>
      <c r="AU12" s="3">
        <f t="shared" si="14"/>
        <v>103.77032168799722</v>
      </c>
      <c r="AV12" s="3">
        <f t="shared" si="15"/>
        <v>343.75</v>
      </c>
      <c r="AW12" s="3">
        <f t="shared" si="16"/>
        <v>338.65814696485626</v>
      </c>
    </row>
    <row r="13" spans="1:49" ht="23.25" customHeight="1">
      <c r="A13" s="1" t="s">
        <v>25</v>
      </c>
      <c r="B13" s="1">
        <v>6.2</v>
      </c>
      <c r="C13" s="1">
        <v>5.2</v>
      </c>
      <c r="D13" s="1">
        <v>6.2</v>
      </c>
      <c r="E13" s="4">
        <v>6.4</v>
      </c>
      <c r="F13" s="4">
        <v>6.6</v>
      </c>
      <c r="G13" s="4">
        <v>6.2</v>
      </c>
      <c r="H13" s="4">
        <v>6.4</v>
      </c>
      <c r="I13" s="4">
        <v>6.3</v>
      </c>
      <c r="J13" s="4">
        <v>6.8</v>
      </c>
      <c r="K13" s="4">
        <v>2.6</v>
      </c>
      <c r="L13" s="4">
        <v>7</v>
      </c>
      <c r="M13" s="4">
        <v>6.2</v>
      </c>
      <c r="N13" s="4">
        <v>5.4</v>
      </c>
      <c r="O13" s="4">
        <v>4.624</v>
      </c>
      <c r="P13" s="4">
        <v>4.626</v>
      </c>
      <c r="Q13" s="4">
        <v>4.346</v>
      </c>
      <c r="R13" s="4">
        <v>2.2</v>
      </c>
      <c r="S13" s="4">
        <v>2.2</v>
      </c>
      <c r="T13" s="9">
        <v>2.7</v>
      </c>
      <c r="U13" s="4">
        <v>2.7</v>
      </c>
      <c r="V13" s="4">
        <v>2.8</v>
      </c>
      <c r="W13" s="4">
        <v>2.6</v>
      </c>
      <c r="X13" s="7">
        <v>2.7</v>
      </c>
      <c r="Y13" s="7">
        <v>2.7</v>
      </c>
      <c r="Z13" s="7">
        <v>2.9</v>
      </c>
      <c r="AA13" s="4">
        <v>1.2</v>
      </c>
      <c r="AB13" s="4">
        <v>3</v>
      </c>
      <c r="AC13" s="4">
        <v>2.6</v>
      </c>
      <c r="AD13" s="4">
        <v>2.3</v>
      </c>
      <c r="AE13" s="4">
        <v>2.031</v>
      </c>
      <c r="AF13" s="4">
        <v>2.04</v>
      </c>
      <c r="AG13" s="4">
        <v>1.91</v>
      </c>
      <c r="AH13" s="3">
        <f t="shared" si="1"/>
        <v>354.8387096774194</v>
      </c>
      <c r="AI13" s="3">
        <f t="shared" si="2"/>
        <v>423.0769230769231</v>
      </c>
      <c r="AJ13" s="3">
        <f t="shared" si="3"/>
        <v>435.48387096774195</v>
      </c>
      <c r="AK13" s="3">
        <f t="shared" si="4"/>
        <v>421.875</v>
      </c>
      <c r="AL13" s="3">
        <f t="shared" si="5"/>
        <v>424.24242424242425</v>
      </c>
      <c r="AM13" s="3">
        <f t="shared" si="6"/>
        <v>419.35483870967744</v>
      </c>
      <c r="AN13" s="3">
        <f t="shared" si="7"/>
        <v>421.875</v>
      </c>
      <c r="AO13" s="3">
        <f t="shared" si="8"/>
        <v>428.5714285714286</v>
      </c>
      <c r="AP13" s="3">
        <f t="shared" si="9"/>
        <v>426.4705882352941</v>
      </c>
      <c r="AQ13" s="3">
        <f t="shared" si="10"/>
        <v>461.5384615384615</v>
      </c>
      <c r="AR13" s="3">
        <f t="shared" si="11"/>
        <v>428.57142857142856</v>
      </c>
      <c r="AS13" s="3">
        <f t="shared" si="12"/>
        <v>419.35483870967744</v>
      </c>
      <c r="AT13" s="3">
        <f t="shared" si="13"/>
        <v>425.92592592592587</v>
      </c>
      <c r="AU13" s="3">
        <f t="shared" si="14"/>
        <v>439.23010380622844</v>
      </c>
      <c r="AV13" s="3">
        <f t="shared" si="15"/>
        <v>440.98573281452656</v>
      </c>
      <c r="AW13" s="3">
        <f t="shared" si="16"/>
        <v>439.4845835250805</v>
      </c>
    </row>
    <row r="14" spans="1:49" ht="23.25" customHeight="1">
      <c r="A14" s="1" t="s">
        <v>21</v>
      </c>
      <c r="B14" s="1"/>
      <c r="C14" s="1"/>
      <c r="D14" s="1"/>
      <c r="E14" s="4"/>
      <c r="F14" s="4">
        <v>14.8</v>
      </c>
      <c r="G14" s="4">
        <v>14.8</v>
      </c>
      <c r="H14" s="4">
        <v>7.1</v>
      </c>
      <c r="I14" s="4">
        <v>9</v>
      </c>
      <c r="J14" s="4">
        <v>9</v>
      </c>
      <c r="K14" s="4">
        <v>9.1</v>
      </c>
      <c r="L14" s="4">
        <v>10</v>
      </c>
      <c r="M14" s="4">
        <v>5.4</v>
      </c>
      <c r="N14" s="4">
        <v>4</v>
      </c>
      <c r="O14" s="4">
        <v>4.284</v>
      </c>
      <c r="P14" s="4">
        <v>4.4</v>
      </c>
      <c r="Q14" s="4">
        <v>6.229</v>
      </c>
      <c r="R14" s="4"/>
      <c r="S14" s="4"/>
      <c r="T14" s="1"/>
      <c r="U14" s="4"/>
      <c r="V14" s="4">
        <v>7.4</v>
      </c>
      <c r="W14" s="4">
        <v>7.4</v>
      </c>
      <c r="X14" s="7">
        <v>2.8</v>
      </c>
      <c r="Y14" s="7">
        <v>2</v>
      </c>
      <c r="Z14" s="7">
        <v>2</v>
      </c>
      <c r="AA14" s="4">
        <v>2.9</v>
      </c>
      <c r="AB14" s="4">
        <v>2.9</v>
      </c>
      <c r="AC14" s="4">
        <v>2.4</v>
      </c>
      <c r="AD14" s="4">
        <v>1.3</v>
      </c>
      <c r="AE14" s="4">
        <v>1.3</v>
      </c>
      <c r="AF14" s="4">
        <v>1.6</v>
      </c>
      <c r="AG14" s="4">
        <v>2.277</v>
      </c>
      <c r="AH14" s="3"/>
      <c r="AI14" s="3"/>
      <c r="AJ14" s="3"/>
      <c r="AK14" s="3"/>
      <c r="AL14" s="3">
        <f t="shared" si="5"/>
        <v>500</v>
      </c>
      <c r="AM14" s="3">
        <f t="shared" si="6"/>
        <v>500</v>
      </c>
      <c r="AN14" s="3">
        <f t="shared" si="7"/>
        <v>394.36619718309856</v>
      </c>
      <c r="AO14" s="3">
        <f t="shared" si="8"/>
        <v>222.2222222222222</v>
      </c>
      <c r="AP14" s="3">
        <f t="shared" si="9"/>
        <v>222.2222222222222</v>
      </c>
      <c r="AQ14" s="3">
        <f t="shared" si="10"/>
        <v>318.68131868131866</v>
      </c>
      <c r="AR14" s="3">
        <f t="shared" si="11"/>
        <v>290</v>
      </c>
      <c r="AS14" s="3">
        <f t="shared" si="12"/>
        <v>444.4444444444444</v>
      </c>
      <c r="AT14" s="3">
        <f t="shared" si="13"/>
        <v>325</v>
      </c>
      <c r="AU14" s="3">
        <f t="shared" si="14"/>
        <v>303.45471521942113</v>
      </c>
      <c r="AV14" s="3">
        <f t="shared" si="15"/>
        <v>363.6363636363636</v>
      </c>
      <c r="AW14" s="3">
        <f t="shared" si="16"/>
        <v>365.54824209343394</v>
      </c>
    </row>
    <row r="15" spans="1:49" ht="23.25" customHeight="1">
      <c r="A15" s="1" t="s">
        <v>3</v>
      </c>
      <c r="B15" s="1">
        <v>113.9</v>
      </c>
      <c r="C15" s="1">
        <v>114</v>
      </c>
      <c r="D15" s="1">
        <v>115.3</v>
      </c>
      <c r="E15" s="4">
        <v>105.7</v>
      </c>
      <c r="F15" s="4">
        <v>97.6</v>
      </c>
      <c r="G15" s="4">
        <v>73.1</v>
      </c>
      <c r="H15" s="4">
        <v>74.4</v>
      </c>
      <c r="I15" s="4">
        <v>58.5</v>
      </c>
      <c r="J15" s="4">
        <v>108</v>
      </c>
      <c r="K15" s="4">
        <v>103</v>
      </c>
      <c r="L15" s="4">
        <v>85</v>
      </c>
      <c r="M15" s="4">
        <v>87</v>
      </c>
      <c r="N15" s="4">
        <v>56</v>
      </c>
      <c r="O15" s="4">
        <v>76</v>
      </c>
      <c r="P15" s="4">
        <v>87</v>
      </c>
      <c r="Q15" s="4">
        <v>62</v>
      </c>
      <c r="R15" s="4">
        <v>45.4</v>
      </c>
      <c r="S15" s="4">
        <v>38.7</v>
      </c>
      <c r="T15" s="9">
        <v>46.7</v>
      </c>
      <c r="U15" s="4">
        <v>51.7</v>
      </c>
      <c r="V15" s="4">
        <v>40</v>
      </c>
      <c r="W15" s="4">
        <v>27.1</v>
      </c>
      <c r="X15" s="7">
        <v>29.3</v>
      </c>
      <c r="Y15" s="7">
        <v>25.7</v>
      </c>
      <c r="Z15" s="7">
        <v>56</v>
      </c>
      <c r="AA15" s="4">
        <v>87</v>
      </c>
      <c r="AB15" s="4">
        <v>48</v>
      </c>
      <c r="AC15" s="4">
        <v>48</v>
      </c>
      <c r="AD15" s="4">
        <v>32</v>
      </c>
      <c r="AE15" s="4">
        <v>31</v>
      </c>
      <c r="AF15" s="4">
        <v>51</v>
      </c>
      <c r="AG15" s="4">
        <v>31</v>
      </c>
      <c r="AH15" s="3">
        <f t="shared" si="1"/>
        <v>398.595258999122</v>
      </c>
      <c r="AI15" s="3">
        <f t="shared" si="2"/>
        <v>339.4736842105263</v>
      </c>
      <c r="AJ15" s="3">
        <f t="shared" si="3"/>
        <v>405.0303555941024</v>
      </c>
      <c r="AK15" s="3">
        <f t="shared" si="4"/>
        <v>489.120151371807</v>
      </c>
      <c r="AL15" s="3">
        <f t="shared" si="5"/>
        <v>409.8360655737705</v>
      </c>
      <c r="AM15" s="3">
        <f t="shared" si="6"/>
        <v>370.72503419972645</v>
      </c>
      <c r="AN15" s="3">
        <f t="shared" si="7"/>
        <v>393.81720430107526</v>
      </c>
      <c r="AO15" s="3">
        <f t="shared" si="8"/>
        <v>439.3162393162393</v>
      </c>
      <c r="AP15" s="3">
        <f t="shared" si="9"/>
        <v>518.5185185185185</v>
      </c>
      <c r="AQ15" s="3">
        <f t="shared" si="10"/>
        <v>844.6601941747573</v>
      </c>
      <c r="AR15" s="3">
        <f t="shared" si="11"/>
        <v>564.7058823529412</v>
      </c>
      <c r="AS15" s="3">
        <f t="shared" si="12"/>
        <v>551.7241379310344</v>
      </c>
      <c r="AT15" s="3">
        <f t="shared" si="13"/>
        <v>571.4285714285714</v>
      </c>
      <c r="AU15" s="3">
        <f t="shared" si="14"/>
        <v>407.89473684210526</v>
      </c>
      <c r="AV15" s="3">
        <f t="shared" si="15"/>
        <v>586.2068965517241</v>
      </c>
      <c r="AW15" s="3">
        <f t="shared" si="16"/>
        <v>500</v>
      </c>
    </row>
    <row r="16" spans="1:49" ht="23.25" customHeight="1">
      <c r="A16" s="1" t="s">
        <v>4</v>
      </c>
      <c r="B16" s="1">
        <v>6.2</v>
      </c>
      <c r="C16" s="1">
        <v>3.3</v>
      </c>
      <c r="D16" s="1">
        <v>3.6</v>
      </c>
      <c r="E16" s="4">
        <v>2.6</v>
      </c>
      <c r="F16" s="4">
        <v>2</v>
      </c>
      <c r="G16" s="4">
        <v>0.9</v>
      </c>
      <c r="H16" s="4">
        <v>0.8</v>
      </c>
      <c r="I16" s="4">
        <v>1.2</v>
      </c>
      <c r="J16" s="4">
        <v>0.6</v>
      </c>
      <c r="K16" s="4">
        <v>0.6</v>
      </c>
      <c r="L16" s="4">
        <v>0.6</v>
      </c>
      <c r="M16" s="4">
        <v>0.5</v>
      </c>
      <c r="N16" s="4">
        <v>0.6</v>
      </c>
      <c r="O16" s="4">
        <v>0.608</v>
      </c>
      <c r="P16" s="4">
        <v>0.5</v>
      </c>
      <c r="Q16" s="4">
        <v>0.2</v>
      </c>
      <c r="R16" s="4">
        <v>2.1</v>
      </c>
      <c r="S16" s="4">
        <v>1.54</v>
      </c>
      <c r="T16" s="9">
        <v>1.1</v>
      </c>
      <c r="U16" s="4">
        <v>0.7</v>
      </c>
      <c r="V16" s="4">
        <v>0.8</v>
      </c>
      <c r="W16" s="4">
        <v>0.3</v>
      </c>
      <c r="X16" s="7">
        <v>0.3</v>
      </c>
      <c r="Y16" s="7">
        <v>0.3</v>
      </c>
      <c r="Z16" s="7">
        <v>0.2</v>
      </c>
      <c r="AA16" s="4">
        <v>0.2</v>
      </c>
      <c r="AB16" s="4">
        <v>0.2</v>
      </c>
      <c r="AC16" s="4">
        <v>0.2</v>
      </c>
      <c r="AD16" s="4">
        <v>0.3</v>
      </c>
      <c r="AE16" s="4">
        <v>0.2</v>
      </c>
      <c r="AF16" s="4">
        <v>0.2</v>
      </c>
      <c r="AG16" s="4">
        <v>0.09</v>
      </c>
      <c r="AH16" s="3">
        <f t="shared" si="1"/>
        <v>338.7096774193549</v>
      </c>
      <c r="AI16" s="3">
        <f t="shared" si="2"/>
        <v>466.66666666666674</v>
      </c>
      <c r="AJ16" s="3">
        <f t="shared" si="3"/>
        <v>305.5555555555556</v>
      </c>
      <c r="AK16" s="3">
        <f t="shared" si="4"/>
        <v>269.2307692307692</v>
      </c>
      <c r="AL16" s="3">
        <f t="shared" si="5"/>
        <v>400</v>
      </c>
      <c r="AM16" s="3">
        <f t="shared" si="6"/>
        <v>333.3333333333333</v>
      </c>
      <c r="AN16" s="3">
        <f t="shared" si="7"/>
        <v>374.99999999999994</v>
      </c>
      <c r="AO16" s="3">
        <f t="shared" si="8"/>
        <v>250</v>
      </c>
      <c r="AP16" s="3">
        <f t="shared" si="9"/>
        <v>333.33333333333337</v>
      </c>
      <c r="AQ16" s="3">
        <f t="shared" si="10"/>
        <v>333.33333333333337</v>
      </c>
      <c r="AR16" s="3">
        <f t="shared" si="11"/>
        <v>333.33333333333337</v>
      </c>
      <c r="AS16" s="3">
        <f t="shared" si="12"/>
        <v>400</v>
      </c>
      <c r="AT16" s="3">
        <f t="shared" si="13"/>
        <v>500</v>
      </c>
      <c r="AU16" s="3">
        <f t="shared" si="14"/>
        <v>328.94736842105266</v>
      </c>
      <c r="AV16" s="3">
        <f t="shared" si="15"/>
        <v>400</v>
      </c>
      <c r="AW16" s="3">
        <f t="shared" si="16"/>
        <v>449.99999999999994</v>
      </c>
    </row>
    <row r="17" spans="1:49" ht="23.25" customHeight="1">
      <c r="A17" s="1" t="s">
        <v>5</v>
      </c>
      <c r="B17" s="1">
        <v>178</v>
      </c>
      <c r="C17" s="1">
        <v>169.3</v>
      </c>
      <c r="D17" s="1">
        <v>163.3</v>
      </c>
      <c r="E17" s="4">
        <v>136.4</v>
      </c>
      <c r="F17" s="4">
        <v>144</v>
      </c>
      <c r="G17" s="4">
        <v>132.2</v>
      </c>
      <c r="H17" s="4">
        <v>126.7</v>
      </c>
      <c r="I17" s="4">
        <v>144.5</v>
      </c>
      <c r="J17" s="4">
        <v>135.3</v>
      </c>
      <c r="K17" s="4">
        <v>150.1</v>
      </c>
      <c r="L17" s="4">
        <v>191.9</v>
      </c>
      <c r="M17" s="4">
        <v>231.3</v>
      </c>
      <c r="N17" s="4">
        <v>209.6</v>
      </c>
      <c r="O17" s="4">
        <v>202.4</v>
      </c>
      <c r="P17" s="4">
        <v>290.6</v>
      </c>
      <c r="Q17" s="4">
        <v>294.9</v>
      </c>
      <c r="R17" s="4">
        <v>46.7</v>
      </c>
      <c r="S17" s="4">
        <v>37.1</v>
      </c>
      <c r="T17" s="9">
        <v>40.9</v>
      </c>
      <c r="U17" s="4">
        <v>31.4</v>
      </c>
      <c r="V17" s="4">
        <v>40.7</v>
      </c>
      <c r="W17" s="4">
        <v>40.4</v>
      </c>
      <c r="X17" s="7">
        <v>29.4</v>
      </c>
      <c r="Y17" s="7">
        <v>50.9</v>
      </c>
      <c r="Z17" s="7">
        <v>53.8</v>
      </c>
      <c r="AA17" s="4">
        <v>58.1</v>
      </c>
      <c r="AB17" s="4">
        <v>66.2</v>
      </c>
      <c r="AC17" s="4">
        <v>87.6</v>
      </c>
      <c r="AD17" s="4">
        <v>87.6</v>
      </c>
      <c r="AE17" s="4">
        <v>86.6</v>
      </c>
      <c r="AF17" s="4">
        <v>143.1</v>
      </c>
      <c r="AG17" s="4">
        <v>154.9</v>
      </c>
      <c r="AH17" s="3">
        <f t="shared" si="1"/>
        <v>262.3595505617978</v>
      </c>
      <c r="AI17" s="3">
        <f t="shared" si="2"/>
        <v>219.13762551683402</v>
      </c>
      <c r="AJ17" s="3">
        <f t="shared" si="3"/>
        <v>250.45927740355174</v>
      </c>
      <c r="AK17" s="3">
        <f t="shared" si="4"/>
        <v>230.20527859237535</v>
      </c>
      <c r="AL17" s="3">
        <f t="shared" si="5"/>
        <v>282.63888888888886</v>
      </c>
      <c r="AM17" s="3">
        <f t="shared" si="6"/>
        <v>305.59757942511345</v>
      </c>
      <c r="AN17" s="3">
        <f t="shared" si="7"/>
        <v>232.04419889502762</v>
      </c>
      <c r="AO17" s="3">
        <f t="shared" si="8"/>
        <v>352.2491349480969</v>
      </c>
      <c r="AP17" s="3">
        <f t="shared" si="9"/>
        <v>397.6348854397634</v>
      </c>
      <c r="AQ17" s="3">
        <f t="shared" si="10"/>
        <v>387.0752831445703</v>
      </c>
      <c r="AR17" s="3">
        <f t="shared" si="11"/>
        <v>344.9713392391871</v>
      </c>
      <c r="AS17" s="3">
        <f t="shared" si="12"/>
        <v>378.7289234760051</v>
      </c>
      <c r="AT17" s="3">
        <f t="shared" si="13"/>
        <v>417.9389312977099</v>
      </c>
      <c r="AU17" s="3">
        <f t="shared" si="14"/>
        <v>427.8656126482213</v>
      </c>
      <c r="AV17" s="3">
        <f t="shared" si="15"/>
        <v>492.4294562973158</v>
      </c>
      <c r="AW17" s="3">
        <f t="shared" si="16"/>
        <v>525.2628009494745</v>
      </c>
    </row>
    <row r="18" spans="1:49" ht="23.25" customHeight="1">
      <c r="A18" s="8" t="s">
        <v>6</v>
      </c>
      <c r="B18" s="8">
        <v>176.7</v>
      </c>
      <c r="C18" s="8">
        <v>148.4</v>
      </c>
      <c r="D18" s="1">
        <v>142.5</v>
      </c>
      <c r="E18" s="4">
        <v>130.1</v>
      </c>
      <c r="F18" s="4">
        <v>137</v>
      </c>
      <c r="G18" s="4">
        <v>117.8</v>
      </c>
      <c r="H18" s="4">
        <v>115</v>
      </c>
      <c r="I18" s="4">
        <v>121</v>
      </c>
      <c r="J18" s="4">
        <v>109</v>
      </c>
      <c r="K18" s="4">
        <v>107</v>
      </c>
      <c r="L18" s="4">
        <v>59</v>
      </c>
      <c r="M18" s="4">
        <v>93</v>
      </c>
      <c r="N18" s="4">
        <v>56</v>
      </c>
      <c r="O18" s="4">
        <v>55</v>
      </c>
      <c r="P18" s="4">
        <v>56</v>
      </c>
      <c r="Q18" s="4">
        <v>46</v>
      </c>
      <c r="R18" s="4">
        <v>51.9</v>
      </c>
      <c r="S18" s="4">
        <v>37.5</v>
      </c>
      <c r="T18" s="9">
        <v>43.4</v>
      </c>
      <c r="U18" s="4">
        <v>39.2</v>
      </c>
      <c r="V18" s="4">
        <v>30</v>
      </c>
      <c r="W18" s="4">
        <v>37.4</v>
      </c>
      <c r="X18" s="7">
        <v>36</v>
      </c>
      <c r="Y18" s="7">
        <v>38</v>
      </c>
      <c r="Z18" s="7">
        <v>26</v>
      </c>
      <c r="AA18" s="4">
        <v>29</v>
      </c>
      <c r="AB18" s="4">
        <v>14</v>
      </c>
      <c r="AC18" s="4">
        <v>30</v>
      </c>
      <c r="AD18" s="4">
        <v>15</v>
      </c>
      <c r="AE18" s="4">
        <v>15</v>
      </c>
      <c r="AF18" s="4">
        <v>20</v>
      </c>
      <c r="AG18" s="4">
        <v>15</v>
      </c>
      <c r="AH18" s="3">
        <f t="shared" si="1"/>
        <v>293.7181663837012</v>
      </c>
      <c r="AI18" s="3">
        <f t="shared" si="2"/>
        <v>252.6954177897574</v>
      </c>
      <c r="AJ18" s="3">
        <f t="shared" si="3"/>
        <v>304.56140350877195</v>
      </c>
      <c r="AK18" s="3">
        <f t="shared" si="4"/>
        <v>301.30668716372026</v>
      </c>
      <c r="AL18" s="3">
        <f t="shared" si="5"/>
        <v>218.97810218978103</v>
      </c>
      <c r="AM18" s="3">
        <f t="shared" si="6"/>
        <v>317.4872665534805</v>
      </c>
      <c r="AN18" s="3">
        <f t="shared" si="7"/>
        <v>313.04347826086956</v>
      </c>
      <c r="AO18" s="3">
        <f t="shared" si="8"/>
        <v>314.0495867768595</v>
      </c>
      <c r="AP18" s="3">
        <f t="shared" si="9"/>
        <v>238.53211009174314</v>
      </c>
      <c r="AQ18" s="3">
        <f t="shared" si="10"/>
        <v>271.02803738317755</v>
      </c>
      <c r="AR18" s="3">
        <f t="shared" si="11"/>
        <v>237.28813559322035</v>
      </c>
      <c r="AS18" s="3">
        <f t="shared" si="12"/>
        <v>322.5806451612903</v>
      </c>
      <c r="AT18" s="3">
        <f t="shared" si="13"/>
        <v>267.85714285714283</v>
      </c>
      <c r="AU18" s="3">
        <f t="shared" si="14"/>
        <v>272.7272727272727</v>
      </c>
      <c r="AV18" s="3">
        <f t="shared" si="15"/>
        <v>357.14285714285717</v>
      </c>
      <c r="AW18" s="3">
        <f t="shared" si="16"/>
        <v>326.0869565217391</v>
      </c>
    </row>
    <row r="19" spans="1:49" ht="23.25" customHeight="1">
      <c r="A19" s="8" t="s">
        <v>26</v>
      </c>
      <c r="B19" s="8">
        <v>1.2</v>
      </c>
      <c r="C19" s="8">
        <v>1</v>
      </c>
      <c r="D19" s="1">
        <v>0.8</v>
      </c>
      <c r="E19" s="4">
        <v>1.2</v>
      </c>
      <c r="F19" s="4">
        <v>1.3</v>
      </c>
      <c r="G19" s="4">
        <v>0.4</v>
      </c>
      <c r="H19" s="4">
        <v>0.3</v>
      </c>
      <c r="I19" s="4">
        <v>0.8</v>
      </c>
      <c r="J19" s="4">
        <v>0.8</v>
      </c>
      <c r="K19" s="4">
        <v>0.1</v>
      </c>
      <c r="L19" s="4">
        <v>0.1</v>
      </c>
      <c r="M19" s="4">
        <v>0.9</v>
      </c>
      <c r="N19" s="4">
        <v>0.5</v>
      </c>
      <c r="O19" s="4">
        <v>0.5</v>
      </c>
      <c r="P19" s="4">
        <v>1.7</v>
      </c>
      <c r="Q19" s="4">
        <v>1.8425806451612903</v>
      </c>
      <c r="R19" s="4">
        <v>0.6</v>
      </c>
      <c r="S19" s="4">
        <v>0.5</v>
      </c>
      <c r="T19" s="9">
        <v>0.4</v>
      </c>
      <c r="U19" s="4">
        <v>0.6</v>
      </c>
      <c r="V19" s="4">
        <v>0.6</v>
      </c>
      <c r="W19" s="4">
        <v>0.2</v>
      </c>
      <c r="X19" s="7">
        <v>0.2</v>
      </c>
      <c r="Y19" s="7">
        <v>0.4</v>
      </c>
      <c r="Z19" s="7">
        <v>0.4</v>
      </c>
      <c r="AA19" s="4">
        <v>0.6</v>
      </c>
      <c r="AB19" s="4">
        <v>0.6</v>
      </c>
      <c r="AC19" s="4">
        <v>0.4</v>
      </c>
      <c r="AD19" s="4">
        <v>0.5</v>
      </c>
      <c r="AE19" s="4">
        <v>0.5</v>
      </c>
      <c r="AF19" s="4">
        <v>0.75</v>
      </c>
      <c r="AG19" s="4">
        <v>0.9</v>
      </c>
      <c r="AH19" s="3">
        <f t="shared" si="1"/>
        <v>500</v>
      </c>
      <c r="AI19" s="3">
        <f t="shared" si="2"/>
        <v>500</v>
      </c>
      <c r="AJ19" s="3">
        <f t="shared" si="3"/>
        <v>500</v>
      </c>
      <c r="AK19" s="3">
        <f t="shared" si="4"/>
        <v>500</v>
      </c>
      <c r="AL19" s="3">
        <f t="shared" si="5"/>
        <v>461.5384615384615</v>
      </c>
      <c r="AM19" s="3">
        <f t="shared" si="6"/>
        <v>500</v>
      </c>
      <c r="AN19" s="3">
        <f t="shared" si="7"/>
        <v>666.6666666666667</v>
      </c>
      <c r="AO19" s="3">
        <f t="shared" si="8"/>
        <v>500</v>
      </c>
      <c r="AP19" s="3">
        <f t="shared" si="9"/>
        <v>500</v>
      </c>
      <c r="AQ19" s="3">
        <f t="shared" si="10"/>
        <v>5999.999999999999</v>
      </c>
      <c r="AR19" s="3">
        <f t="shared" si="11"/>
        <v>5999.999999999999</v>
      </c>
      <c r="AS19" s="3">
        <f t="shared" si="12"/>
        <v>444.44444444444446</v>
      </c>
      <c r="AT19" s="3">
        <f t="shared" si="13"/>
        <v>1000</v>
      </c>
      <c r="AU19" s="3">
        <f t="shared" si="14"/>
        <v>1000</v>
      </c>
      <c r="AV19" s="3">
        <f t="shared" si="15"/>
        <v>441.1764705882353</v>
      </c>
      <c r="AW19" s="3"/>
    </row>
    <row r="20" spans="1:49" ht="23.25" customHeight="1">
      <c r="A20" s="8" t="s">
        <v>27</v>
      </c>
      <c r="B20" s="8">
        <v>1.3</v>
      </c>
      <c r="C20" s="8">
        <v>1.3</v>
      </c>
      <c r="D20" s="1">
        <v>1.3</v>
      </c>
      <c r="E20" s="4">
        <v>1.3</v>
      </c>
      <c r="F20" s="4">
        <v>1.3</v>
      </c>
      <c r="G20" s="4">
        <v>1.3</v>
      </c>
      <c r="H20" s="4">
        <v>1.6</v>
      </c>
      <c r="I20" s="4">
        <v>1.6</v>
      </c>
      <c r="J20" s="4">
        <v>1.6</v>
      </c>
      <c r="K20" s="4">
        <v>1.6</v>
      </c>
      <c r="L20" s="4">
        <v>1.6</v>
      </c>
      <c r="M20" s="4">
        <v>1.6</v>
      </c>
      <c r="N20" s="4">
        <v>1.6</v>
      </c>
      <c r="O20" s="4">
        <v>1.596</v>
      </c>
      <c r="P20" s="4">
        <v>1.584</v>
      </c>
      <c r="Q20" s="4">
        <v>1.58</v>
      </c>
      <c r="R20" s="4">
        <v>0.7</v>
      </c>
      <c r="S20" s="4">
        <v>0.7</v>
      </c>
      <c r="T20" s="9">
        <v>0.7</v>
      </c>
      <c r="U20" s="4">
        <v>0.7</v>
      </c>
      <c r="V20" s="4">
        <v>0.7</v>
      </c>
      <c r="W20" s="4">
        <v>0.7</v>
      </c>
      <c r="X20" s="4">
        <v>0.9</v>
      </c>
      <c r="Y20" s="4">
        <v>0.8</v>
      </c>
      <c r="Z20" s="4">
        <v>0.9</v>
      </c>
      <c r="AA20" s="4">
        <v>0.9</v>
      </c>
      <c r="AB20" s="4">
        <v>0.8</v>
      </c>
      <c r="AC20" s="4">
        <v>0.9</v>
      </c>
      <c r="AD20" s="4">
        <v>0.9</v>
      </c>
      <c r="AE20" s="4">
        <v>0.856</v>
      </c>
      <c r="AF20" s="4">
        <v>0.9</v>
      </c>
      <c r="AG20" s="4">
        <v>0.86</v>
      </c>
      <c r="AH20" s="3">
        <f t="shared" si="1"/>
        <v>538.4615384615385</v>
      </c>
      <c r="AI20" s="3">
        <f t="shared" si="2"/>
        <v>538.4615384615385</v>
      </c>
      <c r="AJ20" s="3">
        <f t="shared" si="3"/>
        <v>538.4615384615385</v>
      </c>
      <c r="AK20" s="3">
        <f t="shared" si="4"/>
        <v>538.4615384615385</v>
      </c>
      <c r="AL20" s="3">
        <f t="shared" si="5"/>
        <v>538.4615384615385</v>
      </c>
      <c r="AM20" s="3">
        <f t="shared" si="6"/>
        <v>538.4615384615385</v>
      </c>
      <c r="AN20" s="3">
        <f t="shared" si="7"/>
        <v>562.5</v>
      </c>
      <c r="AO20" s="3">
        <f t="shared" si="8"/>
        <v>500</v>
      </c>
      <c r="AP20" s="3">
        <f t="shared" si="9"/>
        <v>562.5</v>
      </c>
      <c r="AQ20" s="3">
        <f t="shared" si="10"/>
        <v>562.5</v>
      </c>
      <c r="AR20" s="3">
        <f t="shared" si="11"/>
        <v>500</v>
      </c>
      <c r="AS20" s="3">
        <f t="shared" si="12"/>
        <v>562.5</v>
      </c>
      <c r="AT20" s="3">
        <f t="shared" si="13"/>
        <v>562.5</v>
      </c>
      <c r="AU20" s="3">
        <f t="shared" si="14"/>
        <v>536.3408521303257</v>
      </c>
      <c r="AV20" s="3">
        <f t="shared" si="15"/>
        <v>568.1818181818181</v>
      </c>
      <c r="AW20" s="3"/>
    </row>
    <row r="21" spans="1:49" ht="23.25" customHeight="1">
      <c r="A21" s="8" t="s">
        <v>28</v>
      </c>
      <c r="B21" s="8">
        <v>4.5</v>
      </c>
      <c r="C21" s="8">
        <v>4.6</v>
      </c>
      <c r="D21" s="1">
        <v>4</v>
      </c>
      <c r="E21" s="4">
        <v>3.8</v>
      </c>
      <c r="F21" s="4">
        <v>3.8</v>
      </c>
      <c r="G21" s="4">
        <v>4</v>
      </c>
      <c r="H21" s="4">
        <v>2.9</v>
      </c>
      <c r="I21" s="4">
        <v>3.3</v>
      </c>
      <c r="J21" s="4">
        <v>3.6</v>
      </c>
      <c r="K21" s="4">
        <v>2.2</v>
      </c>
      <c r="L21" s="4">
        <v>1.6</v>
      </c>
      <c r="M21" s="4">
        <v>1.7</v>
      </c>
      <c r="N21" s="4">
        <v>1.7</v>
      </c>
      <c r="O21" s="4">
        <v>1.07</v>
      </c>
      <c r="P21" s="4">
        <v>1.36</v>
      </c>
      <c r="Q21" s="4">
        <v>0.95</v>
      </c>
      <c r="R21" s="4">
        <v>3.9</v>
      </c>
      <c r="S21" s="4">
        <v>4.4</v>
      </c>
      <c r="T21" s="9">
        <v>4.1</v>
      </c>
      <c r="U21" s="4">
        <v>4.2</v>
      </c>
      <c r="V21" s="4">
        <v>2</v>
      </c>
      <c r="W21" s="4">
        <v>1.7</v>
      </c>
      <c r="X21" s="7">
        <v>1.8</v>
      </c>
      <c r="Y21" s="7">
        <v>2</v>
      </c>
      <c r="Z21" s="7">
        <v>2.3</v>
      </c>
      <c r="AA21" s="4">
        <v>1.7</v>
      </c>
      <c r="AB21" s="4">
        <v>1.5</v>
      </c>
      <c r="AC21" s="4">
        <v>0.3</v>
      </c>
      <c r="AD21" s="4">
        <v>1.1</v>
      </c>
      <c r="AE21" s="4">
        <v>0.7</v>
      </c>
      <c r="AF21" s="4">
        <v>0.8</v>
      </c>
      <c r="AG21" s="4">
        <v>0.6</v>
      </c>
      <c r="AH21" s="3">
        <f t="shared" si="1"/>
        <v>866.6666666666667</v>
      </c>
      <c r="AI21" s="3">
        <f t="shared" si="2"/>
        <v>956.5217391304349</v>
      </c>
      <c r="AJ21" s="3">
        <f t="shared" si="3"/>
        <v>1025</v>
      </c>
      <c r="AK21" s="3">
        <f t="shared" si="4"/>
        <v>1105.2631578947369</v>
      </c>
      <c r="AL21" s="3">
        <f t="shared" si="5"/>
        <v>526.3157894736842</v>
      </c>
      <c r="AM21" s="3">
        <f t="shared" si="6"/>
        <v>425</v>
      </c>
      <c r="AN21" s="3">
        <f t="shared" si="7"/>
        <v>620.6896551724138</v>
      </c>
      <c r="AO21" s="3">
        <f t="shared" si="8"/>
        <v>606.0606060606061</v>
      </c>
      <c r="AP21" s="3">
        <f t="shared" si="9"/>
        <v>638.8888888888888</v>
      </c>
      <c r="AQ21" s="3">
        <f t="shared" si="10"/>
        <v>772.7272727272726</v>
      </c>
      <c r="AR21" s="3">
        <f t="shared" si="11"/>
        <v>937.5</v>
      </c>
      <c r="AS21" s="3">
        <f t="shared" si="12"/>
        <v>176.47058823529412</v>
      </c>
      <c r="AT21" s="3">
        <f t="shared" si="13"/>
        <v>647.0588235294118</v>
      </c>
      <c r="AU21" s="3">
        <f t="shared" si="14"/>
        <v>654.2056074766355</v>
      </c>
      <c r="AV21" s="3">
        <f t="shared" si="15"/>
        <v>588.2352941176471</v>
      </c>
      <c r="AW21" s="3"/>
    </row>
    <row r="22" spans="1:49" ht="23.25" customHeight="1">
      <c r="A22" s="8" t="s">
        <v>7</v>
      </c>
      <c r="B22" s="8">
        <v>3</v>
      </c>
      <c r="C22" s="8">
        <v>2.5</v>
      </c>
      <c r="D22" s="1">
        <v>3</v>
      </c>
      <c r="E22" s="4">
        <v>4</v>
      </c>
      <c r="F22" s="4">
        <v>3</v>
      </c>
      <c r="G22" s="4">
        <v>5</v>
      </c>
      <c r="H22" s="4">
        <v>5</v>
      </c>
      <c r="I22" s="4">
        <v>5</v>
      </c>
      <c r="J22" s="4">
        <v>0.5</v>
      </c>
      <c r="K22" s="4">
        <v>5.5</v>
      </c>
      <c r="L22" s="4">
        <v>5.3</v>
      </c>
      <c r="M22" s="4">
        <v>6.5</v>
      </c>
      <c r="N22" s="4">
        <v>4.8</v>
      </c>
      <c r="O22" s="4">
        <v>3</v>
      </c>
      <c r="P22" s="4">
        <v>3.47</v>
      </c>
      <c r="Q22" s="4">
        <v>3.5</v>
      </c>
      <c r="R22" s="4">
        <v>2</v>
      </c>
      <c r="S22" s="4">
        <v>1.54</v>
      </c>
      <c r="T22" s="9">
        <v>1.8</v>
      </c>
      <c r="U22" s="4">
        <v>2.4</v>
      </c>
      <c r="V22" s="4">
        <v>2.5</v>
      </c>
      <c r="W22" s="4">
        <v>4</v>
      </c>
      <c r="X22" s="7">
        <v>4.5</v>
      </c>
      <c r="Y22" s="7">
        <v>5</v>
      </c>
      <c r="Z22" s="7">
        <v>0.3</v>
      </c>
      <c r="AA22" s="4">
        <v>3.8</v>
      </c>
      <c r="AB22" s="4">
        <v>3.5</v>
      </c>
      <c r="AC22" s="4">
        <v>3.7</v>
      </c>
      <c r="AD22" s="4">
        <v>2.9</v>
      </c>
      <c r="AE22" s="4">
        <v>1.5</v>
      </c>
      <c r="AF22" s="4">
        <v>2.1</v>
      </c>
      <c r="AG22" s="4">
        <v>2.1</v>
      </c>
      <c r="AH22" s="3">
        <f t="shared" si="1"/>
        <v>666.6666666666666</v>
      </c>
      <c r="AI22" s="3">
        <f t="shared" si="2"/>
        <v>616</v>
      </c>
      <c r="AJ22" s="3">
        <f t="shared" si="3"/>
        <v>600</v>
      </c>
      <c r="AK22" s="3">
        <f t="shared" si="4"/>
        <v>600</v>
      </c>
      <c r="AL22" s="3">
        <f t="shared" si="5"/>
        <v>833.3333333333334</v>
      </c>
      <c r="AM22" s="3">
        <f t="shared" si="6"/>
        <v>800</v>
      </c>
      <c r="AN22" s="3">
        <f t="shared" si="7"/>
        <v>900</v>
      </c>
      <c r="AO22" s="3">
        <f t="shared" si="8"/>
        <v>1000</v>
      </c>
      <c r="AP22" s="3">
        <f t="shared" si="9"/>
        <v>600</v>
      </c>
      <c r="AQ22" s="3">
        <f t="shared" si="10"/>
        <v>690.9090909090909</v>
      </c>
      <c r="AR22" s="3">
        <f t="shared" si="11"/>
        <v>660.3773584905662</v>
      </c>
      <c r="AS22" s="3">
        <f t="shared" si="12"/>
        <v>569.2307692307692</v>
      </c>
      <c r="AT22" s="3">
        <f t="shared" si="13"/>
        <v>604.1666666666666</v>
      </c>
      <c r="AU22" s="3">
        <f t="shared" si="14"/>
        <v>500</v>
      </c>
      <c r="AV22" s="3">
        <f t="shared" si="15"/>
        <v>605.1873198847262</v>
      </c>
      <c r="AW22" s="3"/>
    </row>
    <row r="23" spans="1:49" ht="23.25" customHeight="1">
      <c r="A23" s="8" t="s">
        <v>33</v>
      </c>
      <c r="B23" s="8">
        <v>77.6</v>
      </c>
      <c r="C23" s="8">
        <v>63.7</v>
      </c>
      <c r="D23" s="1">
        <v>53.6</v>
      </c>
      <c r="E23" s="4">
        <v>47.4</v>
      </c>
      <c r="F23" s="4">
        <v>50.5</v>
      </c>
      <c r="G23" s="4">
        <v>51.7</v>
      </c>
      <c r="H23" s="4">
        <v>43.5</v>
      </c>
      <c r="I23" s="4">
        <v>37.7</v>
      </c>
      <c r="J23" s="4">
        <v>48</v>
      </c>
      <c r="K23" s="4">
        <v>54.7</v>
      </c>
      <c r="L23" s="4">
        <v>50.3</v>
      </c>
      <c r="M23" s="4">
        <v>48.4</v>
      </c>
      <c r="N23" s="4">
        <v>37.7</v>
      </c>
      <c r="O23" s="4">
        <v>45.54</v>
      </c>
      <c r="P23" s="4">
        <v>51.75</v>
      </c>
      <c r="Q23" s="4">
        <v>26.52</v>
      </c>
      <c r="R23" s="4">
        <v>14.1</v>
      </c>
      <c r="S23" s="4">
        <v>12</v>
      </c>
      <c r="T23" s="9">
        <v>9.7</v>
      </c>
      <c r="U23" s="4">
        <v>9.2</v>
      </c>
      <c r="V23" s="4">
        <v>6.7</v>
      </c>
      <c r="W23" s="4">
        <v>11.4</v>
      </c>
      <c r="X23" s="7">
        <v>7</v>
      </c>
      <c r="Y23" s="7">
        <v>7.8</v>
      </c>
      <c r="Z23" s="7">
        <v>11</v>
      </c>
      <c r="AA23" s="4">
        <v>13</v>
      </c>
      <c r="AB23" s="4">
        <v>10.6</v>
      </c>
      <c r="AC23" s="4">
        <v>10.2</v>
      </c>
      <c r="AD23" s="4">
        <v>7.3</v>
      </c>
      <c r="AE23" s="4">
        <v>10.5</v>
      </c>
      <c r="AF23" s="4">
        <v>11.6</v>
      </c>
      <c r="AG23" s="4">
        <v>4.8</v>
      </c>
      <c r="AH23" s="3">
        <f t="shared" si="1"/>
        <v>181.70103092783506</v>
      </c>
      <c r="AI23" s="3">
        <f t="shared" si="2"/>
        <v>188.38304552590265</v>
      </c>
      <c r="AJ23" s="3">
        <f t="shared" si="3"/>
        <v>180.97014925373134</v>
      </c>
      <c r="AK23" s="3">
        <f t="shared" si="4"/>
        <v>194.0928270042194</v>
      </c>
      <c r="AL23" s="3">
        <f t="shared" si="5"/>
        <v>132.67326732673268</v>
      </c>
      <c r="AM23" s="3">
        <f t="shared" si="6"/>
        <v>220.5029013539652</v>
      </c>
      <c r="AN23" s="3">
        <f t="shared" si="7"/>
        <v>160.91954022988506</v>
      </c>
      <c r="AO23" s="3">
        <f t="shared" si="8"/>
        <v>206.8965517241379</v>
      </c>
      <c r="AP23" s="3">
        <f t="shared" si="9"/>
        <v>229.16666666666666</v>
      </c>
      <c r="AQ23" s="3">
        <f t="shared" si="10"/>
        <v>237.65996343692868</v>
      </c>
      <c r="AR23" s="3">
        <f t="shared" si="11"/>
        <v>210.73558648111333</v>
      </c>
      <c r="AS23" s="3">
        <f t="shared" si="12"/>
        <v>210.74380165289256</v>
      </c>
      <c r="AT23" s="3">
        <f t="shared" si="13"/>
        <v>193.63395225464188</v>
      </c>
      <c r="AU23" s="3">
        <f t="shared" si="14"/>
        <v>230.566534914361</v>
      </c>
      <c r="AV23" s="3">
        <f t="shared" si="15"/>
        <v>224.15458937198065</v>
      </c>
      <c r="AW23" s="3">
        <f t="shared" si="16"/>
        <v>180.99547511312215</v>
      </c>
    </row>
    <row r="24" spans="1:49" ht="23.25" customHeight="1">
      <c r="A24" s="1" t="s">
        <v>8</v>
      </c>
      <c r="B24" s="1">
        <v>16.4</v>
      </c>
      <c r="C24" s="1">
        <v>14.3</v>
      </c>
      <c r="D24" s="1">
        <v>12.1</v>
      </c>
      <c r="E24" s="4">
        <v>15.3</v>
      </c>
      <c r="F24" s="4">
        <v>19.2</v>
      </c>
      <c r="G24" s="4">
        <v>20.6</v>
      </c>
      <c r="H24" s="4">
        <v>17.3</v>
      </c>
      <c r="I24" s="4">
        <v>10.6</v>
      </c>
      <c r="J24" s="4">
        <v>10.1</v>
      </c>
      <c r="K24" s="4">
        <v>11.3</v>
      </c>
      <c r="L24" s="4">
        <v>9.5</v>
      </c>
      <c r="M24" s="4">
        <v>8.2</v>
      </c>
      <c r="N24" s="4">
        <v>8.3</v>
      </c>
      <c r="O24" s="4">
        <v>7.3</v>
      </c>
      <c r="P24" s="4">
        <v>5.7</v>
      </c>
      <c r="Q24" s="4">
        <v>5</v>
      </c>
      <c r="R24" s="4">
        <v>6.6</v>
      </c>
      <c r="S24" s="4">
        <v>4.3</v>
      </c>
      <c r="T24" s="9">
        <v>4.2</v>
      </c>
      <c r="U24" s="4">
        <v>5.3</v>
      </c>
      <c r="V24" s="4">
        <v>7.6</v>
      </c>
      <c r="W24" s="4">
        <v>7.8</v>
      </c>
      <c r="X24" s="7">
        <v>4.9</v>
      </c>
      <c r="Y24" s="7">
        <v>3.6</v>
      </c>
      <c r="Z24" s="7">
        <v>4.1</v>
      </c>
      <c r="AA24" s="4">
        <v>3.8</v>
      </c>
      <c r="AB24" s="4">
        <v>3.2</v>
      </c>
      <c r="AC24" s="4">
        <v>2.7</v>
      </c>
      <c r="AD24" s="4">
        <v>2.8</v>
      </c>
      <c r="AE24" s="4">
        <v>2.6</v>
      </c>
      <c r="AF24" s="4">
        <v>2.3</v>
      </c>
      <c r="AG24" s="4">
        <v>2</v>
      </c>
      <c r="AH24" s="3">
        <f t="shared" si="1"/>
        <v>402.4390243902439</v>
      </c>
      <c r="AI24" s="3">
        <f t="shared" si="2"/>
        <v>300.6993006993007</v>
      </c>
      <c r="AJ24" s="3">
        <f t="shared" si="3"/>
        <v>347.10743801652893</v>
      </c>
      <c r="AK24" s="3">
        <f t="shared" si="4"/>
        <v>346.4052287581699</v>
      </c>
      <c r="AL24" s="3">
        <f t="shared" si="5"/>
        <v>395.8333333333333</v>
      </c>
      <c r="AM24" s="3">
        <f t="shared" si="6"/>
        <v>378.64077669902906</v>
      </c>
      <c r="AN24" s="3">
        <f t="shared" si="7"/>
        <v>283.2369942196532</v>
      </c>
      <c r="AO24" s="3">
        <f t="shared" si="8"/>
        <v>339.622641509434</v>
      </c>
      <c r="AP24" s="3">
        <f t="shared" si="9"/>
        <v>405.9405940594059</v>
      </c>
      <c r="AQ24" s="3">
        <f t="shared" si="10"/>
        <v>336.2831858407079</v>
      </c>
      <c r="AR24" s="3">
        <f t="shared" si="11"/>
        <v>336.84210526315786</v>
      </c>
      <c r="AS24" s="3">
        <f t="shared" si="12"/>
        <v>329.2682926829269</v>
      </c>
      <c r="AT24" s="3">
        <f t="shared" si="13"/>
        <v>337.34939759036143</v>
      </c>
      <c r="AU24" s="3">
        <f t="shared" si="14"/>
        <v>356.1643835616439</v>
      </c>
      <c r="AV24" s="3">
        <f t="shared" si="15"/>
        <v>403.50877192982455</v>
      </c>
      <c r="AW24" s="3">
        <f t="shared" si="16"/>
        <v>400</v>
      </c>
    </row>
    <row r="25" spans="1:49" ht="23.25" customHeight="1">
      <c r="A25" s="1" t="s">
        <v>9</v>
      </c>
      <c r="B25" s="1">
        <v>420.1</v>
      </c>
      <c r="C25" s="1">
        <v>268.1</v>
      </c>
      <c r="D25" s="1">
        <v>242.3</v>
      </c>
      <c r="E25" s="4">
        <v>212.4</v>
      </c>
      <c r="F25" s="4">
        <v>231.6</v>
      </c>
      <c r="G25" s="4">
        <v>316.4</v>
      </c>
      <c r="H25" s="4">
        <v>190.5</v>
      </c>
      <c r="I25" s="4">
        <v>311.8</v>
      </c>
      <c r="J25" s="4">
        <v>446.7</v>
      </c>
      <c r="K25" s="4">
        <v>422.1</v>
      </c>
      <c r="L25" s="4">
        <v>273.3</v>
      </c>
      <c r="M25" s="4">
        <v>314.9</v>
      </c>
      <c r="N25" s="4">
        <v>521.16</v>
      </c>
      <c r="O25" s="4">
        <v>598.306</v>
      </c>
      <c r="P25" s="4">
        <v>547.014</v>
      </c>
      <c r="Q25" s="4">
        <v>512.77</v>
      </c>
      <c r="R25" s="4">
        <v>87.8</v>
      </c>
      <c r="S25" s="4">
        <v>52.8</v>
      </c>
      <c r="T25" s="9">
        <v>17.8</v>
      </c>
      <c r="U25" s="4">
        <v>15.7</v>
      </c>
      <c r="V25" s="4">
        <v>31.9</v>
      </c>
      <c r="W25" s="4">
        <v>103.3</v>
      </c>
      <c r="X25" s="7">
        <v>11.4</v>
      </c>
      <c r="Y25" s="7">
        <v>141.2</v>
      </c>
      <c r="Z25" s="7">
        <v>148.7</v>
      </c>
      <c r="AA25" s="4">
        <v>62.8</v>
      </c>
      <c r="AB25" s="4">
        <v>88.7</v>
      </c>
      <c r="AC25" s="4">
        <v>126.9</v>
      </c>
      <c r="AD25" s="4">
        <v>152.5</v>
      </c>
      <c r="AE25" s="4">
        <v>97.2</v>
      </c>
      <c r="AF25" s="4">
        <v>223.2</v>
      </c>
      <c r="AG25" s="4">
        <v>166.34</v>
      </c>
      <c r="AH25" s="3">
        <f t="shared" si="1"/>
        <v>208.99785765293976</v>
      </c>
      <c r="AI25" s="3">
        <f t="shared" si="2"/>
        <v>196.94143976128308</v>
      </c>
      <c r="AJ25" s="3">
        <f t="shared" si="3"/>
        <v>73.46264960792406</v>
      </c>
      <c r="AK25" s="3">
        <f t="shared" si="4"/>
        <v>73.9171374764595</v>
      </c>
      <c r="AL25" s="3">
        <f t="shared" si="5"/>
        <v>137.73747841105356</v>
      </c>
      <c r="AM25" s="3">
        <f t="shared" si="6"/>
        <v>326.48546144121366</v>
      </c>
      <c r="AN25" s="3">
        <f t="shared" si="7"/>
        <v>59.84251968503937</v>
      </c>
      <c r="AO25" s="3">
        <f t="shared" si="8"/>
        <v>452.8543938422065</v>
      </c>
      <c r="AP25" s="3">
        <f t="shared" si="9"/>
        <v>332.8856055518244</v>
      </c>
      <c r="AQ25" s="3">
        <f t="shared" si="10"/>
        <v>148.7799099739398</v>
      </c>
      <c r="AR25" s="3">
        <f t="shared" si="11"/>
        <v>324.55177460665936</v>
      </c>
      <c r="AS25" s="3">
        <f t="shared" si="12"/>
        <v>402.98507462686575</v>
      </c>
      <c r="AT25" s="3">
        <f t="shared" si="13"/>
        <v>292.61647094942055</v>
      </c>
      <c r="AU25" s="3">
        <f t="shared" si="14"/>
        <v>162.4586749923952</v>
      </c>
      <c r="AV25" s="3">
        <f t="shared" si="15"/>
        <v>408.0334324167206</v>
      </c>
      <c r="AW25" s="3">
        <f t="shared" si="16"/>
        <v>324.39495290286095</v>
      </c>
    </row>
    <row r="26" spans="1:49" ht="23.25" customHeight="1">
      <c r="A26" s="1" t="s">
        <v>10</v>
      </c>
      <c r="B26" s="1">
        <v>102.6</v>
      </c>
      <c r="C26" s="1">
        <v>88.4</v>
      </c>
      <c r="D26" s="1">
        <v>98.8</v>
      </c>
      <c r="E26" s="4">
        <v>112</v>
      </c>
      <c r="F26" s="4">
        <v>104</v>
      </c>
      <c r="G26" s="4">
        <v>84</v>
      </c>
      <c r="H26" s="4">
        <v>64.5</v>
      </c>
      <c r="I26" s="4">
        <v>83.8</v>
      </c>
      <c r="J26" s="4">
        <v>72.7</v>
      </c>
      <c r="K26" s="4">
        <v>65.1</v>
      </c>
      <c r="L26" s="4">
        <v>52.6</v>
      </c>
      <c r="M26" s="4">
        <v>74.4</v>
      </c>
      <c r="N26" s="4">
        <v>63.7</v>
      </c>
      <c r="O26" s="4">
        <v>62.67</v>
      </c>
      <c r="P26" s="4">
        <v>48.19</v>
      </c>
      <c r="Q26" s="4">
        <v>43.17</v>
      </c>
      <c r="R26" s="4">
        <v>44.4</v>
      </c>
      <c r="S26" s="4">
        <v>44.6</v>
      </c>
      <c r="T26" s="9">
        <v>52.5</v>
      </c>
      <c r="U26" s="4">
        <v>66</v>
      </c>
      <c r="V26" s="4">
        <v>64.6</v>
      </c>
      <c r="W26" s="4">
        <v>46</v>
      </c>
      <c r="X26" s="7">
        <v>28</v>
      </c>
      <c r="Y26" s="7">
        <v>29</v>
      </c>
      <c r="Z26" s="7">
        <v>33.8</v>
      </c>
      <c r="AA26" s="4">
        <v>30.6</v>
      </c>
      <c r="AB26" s="4">
        <v>27.3</v>
      </c>
      <c r="AC26" s="4">
        <v>27.3</v>
      </c>
      <c r="AD26" s="4">
        <v>32.3</v>
      </c>
      <c r="AE26" s="4">
        <v>29.2</v>
      </c>
      <c r="AF26" s="4">
        <v>25.4</v>
      </c>
      <c r="AG26" s="4">
        <v>26.44</v>
      </c>
      <c r="AH26" s="3">
        <f t="shared" si="1"/>
        <v>432.7485380116959</v>
      </c>
      <c r="AI26" s="3">
        <f t="shared" si="2"/>
        <v>504.52488687782807</v>
      </c>
      <c r="AJ26" s="3">
        <f t="shared" si="3"/>
        <v>531.3765182186236</v>
      </c>
      <c r="AK26" s="3">
        <f t="shared" si="4"/>
        <v>589.2857142857143</v>
      </c>
      <c r="AL26" s="3">
        <f t="shared" si="5"/>
        <v>621.1538461538461</v>
      </c>
      <c r="AM26" s="3">
        <f t="shared" si="6"/>
        <v>547.6190476190477</v>
      </c>
      <c r="AN26" s="3">
        <f t="shared" si="7"/>
        <v>434.1085271317829</v>
      </c>
      <c r="AO26" s="3">
        <f t="shared" si="8"/>
        <v>346.0620525059666</v>
      </c>
      <c r="AP26" s="3">
        <f t="shared" si="9"/>
        <v>464.9243466299862</v>
      </c>
      <c r="AQ26" s="3">
        <f t="shared" si="10"/>
        <v>470.0460829493088</v>
      </c>
      <c r="AR26" s="3">
        <f t="shared" si="11"/>
        <v>519.0114068441065</v>
      </c>
      <c r="AS26" s="3">
        <f t="shared" si="12"/>
        <v>366.93548387096774</v>
      </c>
      <c r="AT26" s="3">
        <f t="shared" si="13"/>
        <v>507.0643642072212</v>
      </c>
      <c r="AU26" s="3">
        <f t="shared" si="14"/>
        <v>465.9326631562151</v>
      </c>
      <c r="AV26" s="3">
        <f t="shared" si="15"/>
        <v>527.0803071176593</v>
      </c>
      <c r="AW26" s="3">
        <f t="shared" si="16"/>
        <v>612.4623581190641</v>
      </c>
    </row>
    <row r="27" spans="1:49" ht="23.25" customHeight="1">
      <c r="A27" s="1" t="s">
        <v>29</v>
      </c>
      <c r="B27" s="1">
        <v>2.9</v>
      </c>
      <c r="C27" s="1">
        <v>2.6</v>
      </c>
      <c r="D27" s="1">
        <v>2.2</v>
      </c>
      <c r="E27" s="4">
        <v>2</v>
      </c>
      <c r="F27" s="4">
        <v>2.1</v>
      </c>
      <c r="G27" s="4">
        <v>1.8</v>
      </c>
      <c r="H27" s="4">
        <v>1.8</v>
      </c>
      <c r="I27" s="4">
        <v>1.5</v>
      </c>
      <c r="J27" s="4">
        <v>1.6</v>
      </c>
      <c r="K27" s="4">
        <v>1.8</v>
      </c>
      <c r="L27" s="4">
        <v>2.1</v>
      </c>
      <c r="M27" s="4">
        <v>1.8</v>
      </c>
      <c r="N27" s="4">
        <v>1.4</v>
      </c>
      <c r="O27" s="4">
        <v>1.532</v>
      </c>
      <c r="P27" s="4">
        <v>2.046</v>
      </c>
      <c r="Q27" s="4">
        <v>1.94</v>
      </c>
      <c r="R27" s="4">
        <v>1.2</v>
      </c>
      <c r="S27" s="4">
        <v>1.1</v>
      </c>
      <c r="T27" s="9">
        <v>0.9</v>
      </c>
      <c r="U27" s="4">
        <v>0.8</v>
      </c>
      <c r="V27" s="4">
        <v>0.9</v>
      </c>
      <c r="W27" s="4">
        <v>0.9</v>
      </c>
      <c r="X27" s="7">
        <v>0.8</v>
      </c>
      <c r="Y27" s="7">
        <v>0.7</v>
      </c>
      <c r="Z27" s="7">
        <v>0.7</v>
      </c>
      <c r="AA27" s="4">
        <v>0.8</v>
      </c>
      <c r="AB27" s="4">
        <v>1.1</v>
      </c>
      <c r="AC27" s="4">
        <v>0.9</v>
      </c>
      <c r="AD27" s="4">
        <v>0.8</v>
      </c>
      <c r="AE27" s="4">
        <v>0.873</v>
      </c>
      <c r="AF27" s="4">
        <v>1.2</v>
      </c>
      <c r="AG27" s="4">
        <v>1.1</v>
      </c>
      <c r="AH27" s="3">
        <f t="shared" si="1"/>
        <v>413.7931034482759</v>
      </c>
      <c r="AI27" s="3">
        <f t="shared" si="2"/>
        <v>423.0769230769231</v>
      </c>
      <c r="AJ27" s="3">
        <f t="shared" si="3"/>
        <v>409.09090909090907</v>
      </c>
      <c r="AK27" s="3">
        <f t="shared" si="4"/>
        <v>400</v>
      </c>
      <c r="AL27" s="3">
        <f t="shared" si="5"/>
        <v>428.57142857142856</v>
      </c>
      <c r="AM27" s="3">
        <f t="shared" si="6"/>
        <v>500</v>
      </c>
      <c r="AN27" s="3">
        <f t="shared" si="7"/>
        <v>444.44444444444446</v>
      </c>
      <c r="AO27" s="3">
        <f t="shared" si="8"/>
        <v>466.66666666666663</v>
      </c>
      <c r="AP27" s="3">
        <f t="shared" si="9"/>
        <v>437.49999999999994</v>
      </c>
      <c r="AQ27" s="3">
        <f t="shared" si="10"/>
        <v>444.44444444444446</v>
      </c>
      <c r="AR27" s="3">
        <f t="shared" si="11"/>
        <v>523.8095238095239</v>
      </c>
      <c r="AS27" s="3">
        <f t="shared" si="12"/>
        <v>500</v>
      </c>
      <c r="AT27" s="3">
        <f t="shared" si="13"/>
        <v>571.4285714285716</v>
      </c>
      <c r="AU27" s="3">
        <f t="shared" si="14"/>
        <v>569.8433420365535</v>
      </c>
      <c r="AV27" s="3">
        <f t="shared" si="15"/>
        <v>586.5102639296188</v>
      </c>
      <c r="AW27" s="3"/>
    </row>
    <row r="28" spans="1:49" ht="23.25" customHeight="1">
      <c r="A28" s="8" t="s">
        <v>11</v>
      </c>
      <c r="B28" s="8">
        <v>213.2</v>
      </c>
      <c r="C28" s="8">
        <v>167.4</v>
      </c>
      <c r="D28" s="1">
        <v>156.2</v>
      </c>
      <c r="E28" s="4">
        <v>158.1</v>
      </c>
      <c r="F28" s="4">
        <v>199.4</v>
      </c>
      <c r="G28" s="4">
        <v>165.9</v>
      </c>
      <c r="H28" s="4">
        <v>156.1</v>
      </c>
      <c r="I28" s="4">
        <v>123</v>
      </c>
      <c r="J28" s="4">
        <v>108.5</v>
      </c>
      <c r="K28" s="4">
        <v>107.1</v>
      </c>
      <c r="L28" s="4">
        <v>233.8</v>
      </c>
      <c r="M28" s="4">
        <v>253.5</v>
      </c>
      <c r="N28" s="4">
        <v>269.4</v>
      </c>
      <c r="O28" s="4">
        <v>332</v>
      </c>
      <c r="P28" s="4">
        <v>336</v>
      </c>
      <c r="Q28" s="4">
        <v>345</v>
      </c>
      <c r="R28" s="4">
        <v>24.8</v>
      </c>
      <c r="S28" s="4">
        <v>25</v>
      </c>
      <c r="T28" s="9">
        <v>19.2</v>
      </c>
      <c r="U28" s="4">
        <v>28.9</v>
      </c>
      <c r="V28" s="4">
        <v>32.1</v>
      </c>
      <c r="W28" s="4">
        <v>41.5</v>
      </c>
      <c r="X28" s="4">
        <v>25.1</v>
      </c>
      <c r="Y28" s="4">
        <v>23.2</v>
      </c>
      <c r="Z28" s="4">
        <v>29</v>
      </c>
      <c r="AA28" s="4">
        <v>27</v>
      </c>
      <c r="AB28" s="4">
        <v>39.3</v>
      </c>
      <c r="AC28" s="4">
        <v>39</v>
      </c>
      <c r="AD28" s="4">
        <v>44.4</v>
      </c>
      <c r="AE28" s="4">
        <v>34</v>
      </c>
      <c r="AF28" s="4">
        <v>66</v>
      </c>
      <c r="AG28" s="4">
        <v>75</v>
      </c>
      <c r="AH28" s="3">
        <f t="shared" si="1"/>
        <v>116.32270168855536</v>
      </c>
      <c r="AI28" s="3">
        <f t="shared" si="2"/>
        <v>149.34289127837513</v>
      </c>
      <c r="AJ28" s="3">
        <f t="shared" si="3"/>
        <v>122.91933418693984</v>
      </c>
      <c r="AK28" s="3">
        <f t="shared" si="4"/>
        <v>182.7956989247312</v>
      </c>
      <c r="AL28" s="3">
        <f t="shared" si="5"/>
        <v>160.98294884653964</v>
      </c>
      <c r="AM28" s="3">
        <f t="shared" si="6"/>
        <v>250.15069318866784</v>
      </c>
      <c r="AN28" s="3">
        <f t="shared" si="7"/>
        <v>160.79436258808457</v>
      </c>
      <c r="AO28" s="3">
        <f t="shared" si="8"/>
        <v>188.61788617886177</v>
      </c>
      <c r="AP28" s="3">
        <f t="shared" si="9"/>
        <v>267.28110599078343</v>
      </c>
      <c r="AQ28" s="3">
        <f t="shared" si="10"/>
        <v>252.10084033613444</v>
      </c>
      <c r="AR28" s="3">
        <f t="shared" si="11"/>
        <v>168.0923866552609</v>
      </c>
      <c r="AS28" s="3">
        <f t="shared" si="12"/>
        <v>153.84615384615387</v>
      </c>
      <c r="AT28" s="3">
        <f t="shared" si="13"/>
        <v>164.8106904231626</v>
      </c>
      <c r="AU28" s="3">
        <f t="shared" si="14"/>
        <v>102.40963855421687</v>
      </c>
      <c r="AV28" s="3">
        <f t="shared" si="15"/>
        <v>196.42857142857142</v>
      </c>
      <c r="AW28" s="3">
        <f t="shared" si="16"/>
        <v>217.3913043478261</v>
      </c>
    </row>
    <row r="29" spans="1:49" ht="23.25" customHeight="1">
      <c r="A29" s="1" t="s">
        <v>12</v>
      </c>
      <c r="B29" s="1"/>
      <c r="C29" s="1"/>
      <c r="D29" s="1"/>
      <c r="E29" s="4"/>
      <c r="F29" s="4">
        <v>2.6</v>
      </c>
      <c r="G29" s="4">
        <v>2.8</v>
      </c>
      <c r="H29" s="4">
        <v>2</v>
      </c>
      <c r="I29" s="4">
        <v>2</v>
      </c>
      <c r="J29" s="4">
        <v>3</v>
      </c>
      <c r="K29" s="4">
        <v>2</v>
      </c>
      <c r="L29" s="4">
        <v>2</v>
      </c>
      <c r="M29" s="4">
        <v>2</v>
      </c>
      <c r="N29" s="4">
        <v>2</v>
      </c>
      <c r="O29" s="4">
        <v>2</v>
      </c>
      <c r="P29" s="4">
        <v>2.138</v>
      </c>
      <c r="Q29" s="4">
        <v>2</v>
      </c>
      <c r="R29" s="4"/>
      <c r="S29" s="4"/>
      <c r="T29" s="1"/>
      <c r="U29" s="4"/>
      <c r="V29" s="4">
        <v>0.4</v>
      </c>
      <c r="W29" s="4">
        <v>0.4</v>
      </c>
      <c r="X29" s="7">
        <v>1</v>
      </c>
      <c r="Y29" s="7">
        <v>0</v>
      </c>
      <c r="Z29" s="7">
        <v>1</v>
      </c>
      <c r="AA29" s="4">
        <v>1</v>
      </c>
      <c r="AB29" s="4">
        <v>0</v>
      </c>
      <c r="AC29" s="4">
        <v>0</v>
      </c>
      <c r="AD29" s="4">
        <v>0</v>
      </c>
      <c r="AE29" s="4">
        <v>1</v>
      </c>
      <c r="AF29" s="4">
        <v>0.5</v>
      </c>
      <c r="AG29" s="4">
        <v>0.457</v>
      </c>
      <c r="AH29" s="3"/>
      <c r="AI29" s="3"/>
      <c r="AJ29" s="3"/>
      <c r="AK29" s="3"/>
      <c r="AL29" s="3">
        <f t="shared" si="5"/>
        <v>153.84615384615387</v>
      </c>
      <c r="AM29" s="3">
        <f t="shared" si="6"/>
        <v>142.8571428571429</v>
      </c>
      <c r="AN29" s="3">
        <f t="shared" si="7"/>
        <v>500</v>
      </c>
      <c r="AO29" s="3">
        <f t="shared" si="8"/>
        <v>0</v>
      </c>
      <c r="AP29" s="3">
        <f t="shared" si="9"/>
        <v>333.3333333333333</v>
      </c>
      <c r="AQ29" s="3">
        <f t="shared" si="10"/>
        <v>500</v>
      </c>
      <c r="AR29" s="3">
        <f t="shared" si="11"/>
        <v>0</v>
      </c>
      <c r="AS29" s="3">
        <f t="shared" si="12"/>
        <v>0</v>
      </c>
      <c r="AT29" s="3">
        <f t="shared" si="13"/>
        <v>0</v>
      </c>
      <c r="AU29" s="3">
        <f t="shared" si="14"/>
        <v>500</v>
      </c>
      <c r="AV29" s="3">
        <f t="shared" si="15"/>
        <v>233.86342376052386</v>
      </c>
      <c r="AW29" s="3">
        <f t="shared" si="16"/>
        <v>228.5</v>
      </c>
    </row>
    <row r="30" spans="1:49" ht="23.25" customHeight="1">
      <c r="A30" s="1" t="s">
        <v>34</v>
      </c>
      <c r="B30" s="1">
        <v>142.5</v>
      </c>
      <c r="C30" s="1">
        <v>127.9</v>
      </c>
      <c r="D30" s="1">
        <v>100.4</v>
      </c>
      <c r="E30" s="4">
        <v>105.4</v>
      </c>
      <c r="F30" s="4">
        <v>107.2</v>
      </c>
      <c r="G30" s="4">
        <v>107</v>
      </c>
      <c r="H30" s="4">
        <v>110.9</v>
      </c>
      <c r="I30" s="4">
        <v>163.3</v>
      </c>
      <c r="J30" s="4">
        <v>148.4</v>
      </c>
      <c r="K30" s="4">
        <v>146</v>
      </c>
      <c r="L30" s="4">
        <v>200.4</v>
      </c>
      <c r="M30" s="4">
        <v>203.1</v>
      </c>
      <c r="N30" s="4">
        <v>202.8</v>
      </c>
      <c r="O30" s="4">
        <v>185.886</v>
      </c>
      <c r="P30" s="4">
        <v>183.194</v>
      </c>
      <c r="Q30" s="4">
        <v>182.12</v>
      </c>
      <c r="R30" s="4">
        <v>99.7</v>
      </c>
      <c r="S30" s="4">
        <v>88.9</v>
      </c>
      <c r="T30" s="9">
        <v>85.4</v>
      </c>
      <c r="U30" s="4">
        <v>73.9</v>
      </c>
      <c r="V30" s="4">
        <v>92.3</v>
      </c>
      <c r="W30" s="4">
        <v>90.8</v>
      </c>
      <c r="X30" s="7">
        <v>89.5</v>
      </c>
      <c r="Y30" s="7">
        <v>143</v>
      </c>
      <c r="Z30" s="7">
        <v>125.1</v>
      </c>
      <c r="AA30" s="4">
        <v>123.1</v>
      </c>
      <c r="AB30" s="4">
        <v>186.1</v>
      </c>
      <c r="AC30" s="4">
        <v>185.9</v>
      </c>
      <c r="AD30" s="4">
        <v>133.3</v>
      </c>
      <c r="AE30" s="4">
        <v>153.159</v>
      </c>
      <c r="AF30" s="4">
        <v>168.7</v>
      </c>
      <c r="AG30" s="4">
        <v>167.2</v>
      </c>
      <c r="AH30" s="3">
        <f t="shared" si="1"/>
        <v>699.6491228070175</v>
      </c>
      <c r="AI30" s="3">
        <f t="shared" si="2"/>
        <v>695.0742767787333</v>
      </c>
      <c r="AJ30" s="3">
        <f t="shared" si="3"/>
        <v>850.597609561753</v>
      </c>
      <c r="AK30" s="3">
        <f t="shared" si="4"/>
        <v>701.1385199240987</v>
      </c>
      <c r="AL30" s="3">
        <f t="shared" si="5"/>
        <v>861.0074626865671</v>
      </c>
      <c r="AM30" s="3">
        <f t="shared" si="6"/>
        <v>848.5981308411215</v>
      </c>
      <c r="AN30" s="3">
        <f t="shared" si="7"/>
        <v>807.0333633904419</v>
      </c>
      <c r="AO30" s="3">
        <f t="shared" si="8"/>
        <v>875.6889161053275</v>
      </c>
      <c r="AP30" s="3">
        <f t="shared" si="9"/>
        <v>842.9919137466306</v>
      </c>
      <c r="AQ30" s="3">
        <f t="shared" si="10"/>
        <v>843.1506849315068</v>
      </c>
      <c r="AR30" s="3">
        <f t="shared" si="11"/>
        <v>928.6427145708582</v>
      </c>
      <c r="AS30" s="3">
        <f t="shared" si="12"/>
        <v>915.3126538650912</v>
      </c>
      <c r="AT30" s="3">
        <f t="shared" si="13"/>
        <v>657.2978303747534</v>
      </c>
      <c r="AU30" s="3">
        <f t="shared" si="14"/>
        <v>823.940479648817</v>
      </c>
      <c r="AV30" s="3">
        <f t="shared" si="15"/>
        <v>920.8816882648995</v>
      </c>
      <c r="AW30" s="3">
        <f t="shared" si="16"/>
        <v>918.0759938502085</v>
      </c>
    </row>
    <row r="31" spans="1:49" ht="23.25" customHeight="1">
      <c r="A31" s="2" t="s">
        <v>32</v>
      </c>
      <c r="B31" s="1"/>
      <c r="C31" s="1"/>
      <c r="D31" s="1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>
        <v>0.04</v>
      </c>
      <c r="R31" s="4"/>
      <c r="S31" s="4"/>
      <c r="T31" s="9"/>
      <c r="U31" s="4"/>
      <c r="V31" s="4"/>
      <c r="W31" s="4"/>
      <c r="X31" s="7"/>
      <c r="Y31" s="7"/>
      <c r="Z31" s="7"/>
      <c r="AA31" s="4"/>
      <c r="AB31" s="4"/>
      <c r="AC31" s="4"/>
      <c r="AD31" s="4"/>
      <c r="AE31" s="4"/>
      <c r="AF31" s="4"/>
      <c r="AG31" s="4">
        <v>0.04</v>
      </c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</row>
    <row r="32" spans="1:49" ht="23.25" customHeight="1">
      <c r="A32" s="1" t="s">
        <v>30</v>
      </c>
      <c r="B32" s="1">
        <v>0.1</v>
      </c>
      <c r="C32" s="1">
        <v>0.1</v>
      </c>
      <c r="D32" s="1">
        <v>0.1</v>
      </c>
      <c r="E32" s="4">
        <v>0.1</v>
      </c>
      <c r="F32" s="4">
        <v>0.1</v>
      </c>
      <c r="G32" s="4">
        <v>0.2</v>
      </c>
      <c r="H32" s="4">
        <v>0.4</v>
      </c>
      <c r="I32" s="4">
        <v>0.2</v>
      </c>
      <c r="J32" s="4">
        <v>0.1</v>
      </c>
      <c r="K32" s="4">
        <v>0.2</v>
      </c>
      <c r="L32" s="4">
        <v>0.2</v>
      </c>
      <c r="M32" s="4">
        <v>0.1</v>
      </c>
      <c r="N32" s="4">
        <v>0.2</v>
      </c>
      <c r="O32" s="4">
        <v>0.247</v>
      </c>
      <c r="P32" s="4">
        <v>0.131</v>
      </c>
      <c r="Q32" s="4">
        <v>0.122</v>
      </c>
      <c r="R32" s="4">
        <v>0.1</v>
      </c>
      <c r="S32" s="4">
        <v>0.1</v>
      </c>
      <c r="T32" s="9">
        <v>0.1</v>
      </c>
      <c r="U32" s="4">
        <v>0.1</v>
      </c>
      <c r="V32" s="4">
        <v>0.1</v>
      </c>
      <c r="W32" s="4">
        <v>0.1</v>
      </c>
      <c r="X32" s="7">
        <v>0.3</v>
      </c>
      <c r="Y32" s="7">
        <v>0.2</v>
      </c>
      <c r="Z32" s="7">
        <v>0.1</v>
      </c>
      <c r="AA32" s="4">
        <v>0.1</v>
      </c>
      <c r="AB32" s="4">
        <v>0.1</v>
      </c>
      <c r="AC32" s="4">
        <v>0.1</v>
      </c>
      <c r="AD32" s="4">
        <v>0.2</v>
      </c>
      <c r="AE32" s="4">
        <v>0.2</v>
      </c>
      <c r="AF32" s="4">
        <v>0.105</v>
      </c>
      <c r="AG32" s="4">
        <v>0.098</v>
      </c>
      <c r="AH32" s="3">
        <f t="shared" si="1"/>
        <v>1000</v>
      </c>
      <c r="AI32" s="3">
        <f t="shared" si="2"/>
        <v>1000</v>
      </c>
      <c r="AJ32" s="3">
        <f t="shared" si="3"/>
        <v>1000</v>
      </c>
      <c r="AK32" s="3">
        <f t="shared" si="4"/>
        <v>1000</v>
      </c>
      <c r="AL32" s="3">
        <f t="shared" si="5"/>
        <v>1000</v>
      </c>
      <c r="AM32" s="3">
        <f t="shared" si="6"/>
        <v>500</v>
      </c>
      <c r="AN32" s="3">
        <f t="shared" si="7"/>
        <v>749.9999999999999</v>
      </c>
      <c r="AO32" s="3">
        <f t="shared" si="8"/>
        <v>1000</v>
      </c>
      <c r="AP32" s="3">
        <f t="shared" si="9"/>
        <v>1000</v>
      </c>
      <c r="AQ32" s="3">
        <f t="shared" si="10"/>
        <v>500</v>
      </c>
      <c r="AR32" s="3">
        <f t="shared" si="11"/>
        <v>500</v>
      </c>
      <c r="AS32" s="3">
        <f t="shared" si="12"/>
        <v>1000</v>
      </c>
      <c r="AT32" s="3">
        <f t="shared" si="13"/>
        <v>1000</v>
      </c>
      <c r="AU32" s="3">
        <f t="shared" si="14"/>
        <v>809.7165991902835</v>
      </c>
      <c r="AV32" s="3">
        <f t="shared" si="15"/>
        <v>801.5267175572518</v>
      </c>
      <c r="AW32" s="3"/>
    </row>
    <row r="33" spans="1:49" ht="23.25" customHeight="1" hidden="1">
      <c r="A33" s="1" t="s">
        <v>50</v>
      </c>
      <c r="B33" s="1"/>
      <c r="C33" s="1"/>
      <c r="D33" s="1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9"/>
      <c r="U33" s="4"/>
      <c r="V33" s="4"/>
      <c r="W33" s="4"/>
      <c r="X33" s="7"/>
      <c r="Y33" s="7"/>
      <c r="Z33" s="7"/>
      <c r="AA33" s="4"/>
      <c r="AB33" s="4"/>
      <c r="AC33" s="4"/>
      <c r="AD33" s="4"/>
      <c r="AE33" s="4"/>
      <c r="AF33" s="4"/>
      <c r="AG33" s="4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 t="e">
        <f t="shared" si="16"/>
        <v>#DIV/0!</v>
      </c>
    </row>
    <row r="34" spans="1:49" ht="23.25" customHeight="1">
      <c r="A34" s="1" t="s">
        <v>13</v>
      </c>
      <c r="B34" s="1">
        <f>SUM(B5:B33)</f>
        <v>1991.7</v>
      </c>
      <c r="C34" s="1">
        <f aca="true" t="shared" si="17" ref="C34:AG34">SUM(C5:C33)</f>
        <v>1660</v>
      </c>
      <c r="D34" s="1">
        <f t="shared" si="17"/>
        <v>1609</v>
      </c>
      <c r="E34" s="1">
        <f t="shared" si="17"/>
        <v>1560.1999999999998</v>
      </c>
      <c r="F34" s="1">
        <f t="shared" si="17"/>
        <v>1719.9999999999998</v>
      </c>
      <c r="G34" s="1">
        <f t="shared" si="17"/>
        <v>1670.6000000000001</v>
      </c>
      <c r="H34" s="1">
        <f t="shared" si="17"/>
        <v>1444.3999999999999</v>
      </c>
      <c r="I34" s="1">
        <f t="shared" si="17"/>
        <v>1700.3</v>
      </c>
      <c r="J34" s="1">
        <f t="shared" si="17"/>
        <v>1844</v>
      </c>
      <c r="K34" s="1">
        <f t="shared" si="17"/>
        <v>1723.1999999999998</v>
      </c>
      <c r="L34" s="1">
        <f t="shared" si="17"/>
        <v>1703.1999999999998</v>
      </c>
      <c r="M34" s="1">
        <f t="shared" si="17"/>
        <v>1799.1</v>
      </c>
      <c r="N34" s="1">
        <f t="shared" si="17"/>
        <v>1809.06</v>
      </c>
      <c r="O34" s="1">
        <f t="shared" si="17"/>
        <v>1942.064</v>
      </c>
      <c r="P34" s="1">
        <f t="shared" si="17"/>
        <v>2083.203</v>
      </c>
      <c r="Q34" s="1">
        <f t="shared" si="17"/>
        <v>1901.5495806451615</v>
      </c>
      <c r="R34" s="1">
        <f t="shared" si="17"/>
        <v>640.0000000000001</v>
      </c>
      <c r="S34" s="1">
        <f t="shared" si="17"/>
        <v>569.9800000000001</v>
      </c>
      <c r="T34" s="1">
        <f t="shared" si="17"/>
        <v>529.9999999999999</v>
      </c>
      <c r="U34" s="1">
        <f t="shared" si="17"/>
        <v>479.9</v>
      </c>
      <c r="V34" s="1">
        <f t="shared" si="17"/>
        <v>520</v>
      </c>
      <c r="W34" s="1">
        <f t="shared" si="17"/>
        <v>697.7999999999998</v>
      </c>
      <c r="X34" s="1">
        <f t="shared" si="17"/>
        <v>441.3</v>
      </c>
      <c r="Y34" s="1">
        <f t="shared" si="17"/>
        <v>782.1000000000001</v>
      </c>
      <c r="Z34" s="1">
        <f t="shared" si="17"/>
        <v>674.1</v>
      </c>
      <c r="AA34" s="1">
        <f t="shared" si="17"/>
        <v>641.1000000000001</v>
      </c>
      <c r="AB34" s="1">
        <f t="shared" si="17"/>
        <v>618.4000000000001</v>
      </c>
      <c r="AC34" s="1">
        <f t="shared" si="17"/>
        <v>756.8999999999999</v>
      </c>
      <c r="AD34" s="1">
        <f t="shared" si="17"/>
        <v>640.3000000000001</v>
      </c>
      <c r="AE34" s="1">
        <f t="shared" si="17"/>
        <v>588.419</v>
      </c>
      <c r="AF34" s="1">
        <f t="shared" si="17"/>
        <v>892.9949999999999</v>
      </c>
      <c r="AG34" s="1">
        <f t="shared" si="17"/>
        <v>810.2719999999999</v>
      </c>
      <c r="AH34" s="3">
        <f t="shared" si="1"/>
        <v>321.3335341667922</v>
      </c>
      <c r="AI34" s="3">
        <f t="shared" si="2"/>
        <v>343.3614457831326</v>
      </c>
      <c r="AJ34" s="3">
        <f t="shared" si="3"/>
        <v>329.3971410814169</v>
      </c>
      <c r="AK34" s="3">
        <f t="shared" si="4"/>
        <v>307.58877067042687</v>
      </c>
      <c r="AL34" s="3">
        <f t="shared" si="5"/>
        <v>302.3255813953489</v>
      </c>
      <c r="AM34" s="3">
        <f t="shared" si="6"/>
        <v>417.6942415898478</v>
      </c>
      <c r="AN34" s="3">
        <f t="shared" si="7"/>
        <v>305.52478537801164</v>
      </c>
      <c r="AO34" s="3">
        <f t="shared" si="8"/>
        <v>459.97765100276433</v>
      </c>
      <c r="AP34" s="3">
        <f t="shared" si="9"/>
        <v>365.5639913232104</v>
      </c>
      <c r="AQ34" s="3">
        <f t="shared" si="10"/>
        <v>372.04038997214496</v>
      </c>
      <c r="AR34" s="3">
        <f t="shared" si="11"/>
        <v>363.08125880695167</v>
      </c>
      <c r="AS34" s="3">
        <f t="shared" si="12"/>
        <v>420.7103551775888</v>
      </c>
      <c r="AT34" s="3">
        <f t="shared" si="13"/>
        <v>353.9407205952263</v>
      </c>
      <c r="AU34" s="3">
        <f t="shared" si="14"/>
        <v>302.9864103345719</v>
      </c>
      <c r="AV34" s="3">
        <f t="shared" si="15"/>
        <v>428.66441724594284</v>
      </c>
      <c r="AW34" s="3">
        <f t="shared" si="16"/>
        <v>426.11142420230203</v>
      </c>
    </row>
    <row r="35" spans="1:48" ht="15.75">
      <c r="A35" s="10"/>
      <c r="B35" s="10"/>
      <c r="C35" s="10"/>
      <c r="D35" s="10"/>
      <c r="E35" s="10"/>
      <c r="F35" s="10"/>
      <c r="G35" s="10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0"/>
      <c r="U35" s="10"/>
      <c r="V35" s="10"/>
      <c r="W35" s="16">
        <v>6</v>
      </c>
      <c r="X35" s="17">
        <v>6</v>
      </c>
      <c r="Y35" s="13"/>
      <c r="Z35" s="13"/>
      <c r="AA35" s="18">
        <v>6</v>
      </c>
      <c r="AB35" s="12"/>
      <c r="AC35" s="12"/>
      <c r="AD35" s="12"/>
      <c r="AE35" s="12"/>
      <c r="AF35" s="12"/>
      <c r="AG35" s="12"/>
      <c r="AH35" s="13"/>
      <c r="AI35" s="13"/>
      <c r="AQ35" s="12"/>
      <c r="AR35" s="12"/>
      <c r="AS35" s="12"/>
      <c r="AT35" s="12"/>
      <c r="AU35" s="12"/>
      <c r="AV35" s="12"/>
    </row>
    <row r="36" spans="8:48" ht="15"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X36" s="13"/>
      <c r="Y36" s="13"/>
      <c r="Z36" s="13"/>
      <c r="AA36" s="12"/>
      <c r="AB36" s="12"/>
      <c r="AC36" s="12"/>
      <c r="AD36" s="12"/>
      <c r="AE36" s="12"/>
      <c r="AF36" s="12"/>
      <c r="AG36" s="12"/>
      <c r="AH36" s="13"/>
      <c r="AI36" s="13"/>
      <c r="AQ36" s="12"/>
      <c r="AR36" s="12"/>
      <c r="AS36" s="12"/>
      <c r="AT36" s="12"/>
      <c r="AU36" s="12"/>
      <c r="AV36" s="12"/>
    </row>
    <row r="37" spans="8:48" ht="15"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Q37" s="12"/>
      <c r="AR37" s="12"/>
      <c r="AS37" s="12"/>
      <c r="AT37" s="12"/>
      <c r="AU37" s="12"/>
      <c r="AV37" s="12"/>
    </row>
    <row r="38" spans="8:48" ht="15"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X38" s="13"/>
      <c r="Y38" s="13"/>
      <c r="Z38" s="13"/>
      <c r="AA38" s="12"/>
      <c r="AB38" s="12"/>
      <c r="AC38" s="12"/>
      <c r="AD38" s="12"/>
      <c r="AE38" s="12"/>
      <c r="AF38" s="12"/>
      <c r="AG38" s="12"/>
      <c r="AH38" s="13"/>
      <c r="AI38" s="13"/>
      <c r="AQ38" s="12"/>
      <c r="AR38" s="12"/>
      <c r="AS38" s="12"/>
      <c r="AT38" s="12"/>
      <c r="AU38" s="12"/>
      <c r="AV38" s="12"/>
    </row>
    <row r="39" spans="8:48" ht="15"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X39" s="13"/>
      <c r="Y39" s="13"/>
      <c r="Z39" s="13"/>
      <c r="AA39" s="12"/>
      <c r="AB39" s="12"/>
      <c r="AC39" s="12"/>
      <c r="AD39" s="12"/>
      <c r="AE39" s="12"/>
      <c r="AF39" s="12"/>
      <c r="AG39" s="12"/>
      <c r="AH39" s="13"/>
      <c r="AI39" s="13"/>
      <c r="AQ39" s="12"/>
      <c r="AR39" s="12"/>
      <c r="AS39" s="12"/>
      <c r="AT39" s="12"/>
      <c r="AU39" s="12"/>
      <c r="AV39" s="12"/>
    </row>
    <row r="40" spans="8:48" ht="15"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X40" s="13"/>
      <c r="Y40" s="13"/>
      <c r="Z40" s="13"/>
      <c r="AA40" s="12"/>
      <c r="AB40" s="12"/>
      <c r="AC40" s="12"/>
      <c r="AD40" s="12"/>
      <c r="AE40" s="12"/>
      <c r="AF40" s="12"/>
      <c r="AG40" s="12"/>
      <c r="AH40" s="13"/>
      <c r="AI40" s="13"/>
      <c r="AQ40" s="12"/>
      <c r="AR40" s="12"/>
      <c r="AS40" s="12"/>
      <c r="AT40" s="12"/>
      <c r="AU40" s="12"/>
      <c r="AV40" s="12"/>
    </row>
    <row r="41" spans="8:48" ht="15"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X41" s="13"/>
      <c r="Y41" s="13"/>
      <c r="Z41" s="13"/>
      <c r="AA41" s="12"/>
      <c r="AB41" s="12"/>
      <c r="AC41" s="12"/>
      <c r="AD41" s="12"/>
      <c r="AE41" s="12"/>
      <c r="AF41" s="12"/>
      <c r="AG41" s="12"/>
      <c r="AH41" s="13"/>
      <c r="AI41" s="13"/>
      <c r="AQ41" s="12"/>
      <c r="AR41" s="12"/>
      <c r="AS41" s="12"/>
      <c r="AT41" s="12"/>
      <c r="AU41" s="12"/>
      <c r="AV41" s="12"/>
    </row>
    <row r="42" spans="8:48" ht="15"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Q42" s="12"/>
      <c r="AR42" s="12"/>
      <c r="AS42" s="12"/>
      <c r="AT42" s="12"/>
      <c r="AU42" s="12"/>
      <c r="AV42" s="12"/>
    </row>
    <row r="43" spans="8:48" ht="15"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X43" s="13"/>
      <c r="Y43" s="13"/>
      <c r="Z43" s="13"/>
      <c r="AA43" s="12"/>
      <c r="AB43" s="12"/>
      <c r="AC43" s="12"/>
      <c r="AD43" s="12"/>
      <c r="AE43" s="12"/>
      <c r="AF43" s="12"/>
      <c r="AG43" s="12"/>
      <c r="AH43" s="13"/>
      <c r="AI43" s="13"/>
      <c r="AQ43" s="12"/>
      <c r="AR43" s="12"/>
      <c r="AS43" s="12"/>
      <c r="AT43" s="12"/>
      <c r="AU43" s="12"/>
      <c r="AV43" s="12"/>
    </row>
    <row r="44" spans="8:48" ht="15"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Q44" s="12"/>
      <c r="AR44" s="12"/>
      <c r="AS44" s="12"/>
      <c r="AT44" s="12"/>
      <c r="AU44" s="12"/>
      <c r="AV44" s="12"/>
    </row>
    <row r="45" spans="8:48" ht="15"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AA45" s="14"/>
      <c r="AB45" s="14"/>
      <c r="AC45" s="14"/>
      <c r="AD45" s="14"/>
      <c r="AE45" s="14"/>
      <c r="AF45" s="14"/>
      <c r="AG45" s="14"/>
      <c r="AQ45" s="14"/>
      <c r="AR45" s="14"/>
      <c r="AS45" s="14"/>
      <c r="AT45" s="14"/>
      <c r="AU45" s="14"/>
      <c r="AV45" s="14"/>
    </row>
  </sheetData>
  <sheetProtection/>
  <mergeCells count="5">
    <mergeCell ref="A1:AW1"/>
    <mergeCell ref="A3:A4"/>
    <mergeCell ref="B3:Q3"/>
    <mergeCell ref="R3:AG3"/>
    <mergeCell ref="AH3:AW3"/>
  </mergeCells>
  <printOptions horizontalCentered="1"/>
  <pageMargins left="0.5118110236220472" right="0.5118110236220472" top="0.2362204724409449" bottom="0" header="0.5118110236220472" footer="0.5118110236220472"/>
  <pageSetup horizontalDpi="600" verticalDpi="600" orientation="landscape" paperSize="9" scale="59" r:id="rId1"/>
  <colBreaks count="2" manualBreakCount="2">
    <brk id="17" max="34" man="1"/>
    <brk id="33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Ajay Gupta</dc:creator>
  <cp:keywords/>
  <dc:description/>
  <cp:lastModifiedBy>dell</cp:lastModifiedBy>
  <cp:lastPrinted>2013-02-19T05:21:15Z</cp:lastPrinted>
  <dcterms:created xsi:type="dcterms:W3CDTF">2004-03-23T07:05:13Z</dcterms:created>
  <dcterms:modified xsi:type="dcterms:W3CDTF">2013-03-21T05:59:39Z</dcterms:modified>
  <cp:category/>
  <cp:version/>
  <cp:contentType/>
  <cp:contentStatus/>
</cp:coreProperties>
</file>