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0" windowWidth="9720" windowHeight="4620" tabRatio="833" activeTab="0"/>
  </bookViews>
  <sheets>
    <sheet name="R &amp; M" sheetId="1" r:id="rId1"/>
  </sheets>
  <definedNames>
    <definedName name="_xlnm.Print_Area" localSheetId="0">'R &amp; M'!$A$1:$AE$30</definedName>
    <definedName name="_xlnm.Print_Titles" localSheetId="0">'R &amp; M'!$A:$A</definedName>
  </definedNames>
  <calcPr fullCalcOnLoad="1"/>
</workbook>
</file>

<file path=xl/sharedStrings.xml><?xml version="1.0" encoding="utf-8"?>
<sst xmlns="http://schemas.openxmlformats.org/spreadsheetml/2006/main" count="62" uniqueCount="42">
  <si>
    <t>STATES</t>
  </si>
  <si>
    <t>Andhra Pradesh</t>
  </si>
  <si>
    <t>Gujarat</t>
  </si>
  <si>
    <t xml:space="preserve">Himachal Pradesh </t>
  </si>
  <si>
    <t>Karnataka</t>
  </si>
  <si>
    <t>Madhya Pradesh</t>
  </si>
  <si>
    <t>Maharashtra</t>
  </si>
  <si>
    <t>Nagaland</t>
  </si>
  <si>
    <t>Orissa</t>
  </si>
  <si>
    <t>Punjab</t>
  </si>
  <si>
    <t>Tamil Nadu</t>
  </si>
  <si>
    <t xml:space="preserve">Tripura </t>
  </si>
  <si>
    <t>West Bengal</t>
  </si>
  <si>
    <t>Assam</t>
  </si>
  <si>
    <t>Arunachal Pradesh</t>
  </si>
  <si>
    <t>Haryana</t>
  </si>
  <si>
    <t>Manipur</t>
  </si>
  <si>
    <t>Meghalaya</t>
  </si>
  <si>
    <t>Mizoram</t>
  </si>
  <si>
    <t>Bihar</t>
  </si>
  <si>
    <t>Jammu &amp; Kashmir</t>
  </si>
  <si>
    <t xml:space="preserve">Sikkim  </t>
  </si>
  <si>
    <t xml:space="preserve">Delhi </t>
  </si>
  <si>
    <t>All India</t>
  </si>
  <si>
    <t xml:space="preserve">Rajasthan    </t>
  </si>
  <si>
    <t xml:space="preserve">Uttar Pradesh </t>
  </si>
  <si>
    <t>Yield (Kgs./Hect.)</t>
  </si>
  <si>
    <t>Production ( '000 Tonnes)</t>
  </si>
  <si>
    <t>Area ( '000 Hectares)</t>
  </si>
  <si>
    <r>
      <t xml:space="preserve">Estimates of  Area of </t>
    </r>
    <r>
      <rPr>
        <b/>
        <sz val="12"/>
        <rFont val="Arial"/>
        <family val="2"/>
      </rPr>
      <t>Rapeseed &amp; Mustard</t>
    </r>
  </si>
  <si>
    <r>
      <t xml:space="preserve">Estimates of   Production  of </t>
    </r>
    <r>
      <rPr>
        <b/>
        <sz val="12"/>
        <rFont val="Arial"/>
        <family val="2"/>
      </rPr>
      <t>Rapeseed &amp; Mustard</t>
    </r>
  </si>
  <si>
    <r>
      <t xml:space="preserve">Estimates of Yield of </t>
    </r>
    <r>
      <rPr>
        <b/>
        <sz val="12"/>
        <rFont val="Arial"/>
        <family val="2"/>
      </rPr>
      <t>Rapeseed &amp; Mustard</t>
    </r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</si>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</sst>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"/>
    <numFmt numFmtId="194" formatCode="0_)"/>
    <numFmt numFmtId="195" formatCode="0.00_)"/>
    <numFmt numFmtId="196" formatCode="#,##0.0"/>
  </numFmts>
  <fonts count="41">
    <font>
      <sz val="10"/>
      <name val="Arial"/>
      <family val="0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1" fillId="0" borderId="10" xfId="0" applyNumberFormat="1" applyFont="1" applyBorder="1" applyAlignment="1" quotePrefix="1">
      <alignment horizontal="right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Border="1" applyAlignment="1">
      <alignment horizontal="left" vertical="center"/>
    </xf>
    <xf numFmtId="178" fontId="1" fillId="0" borderId="11" xfId="0" applyNumberFormat="1" applyFont="1" applyBorder="1" applyAlignment="1" quotePrefix="1">
      <alignment horizontal="right" vertical="center"/>
    </xf>
    <xf numFmtId="178" fontId="1" fillId="0" borderId="0" xfId="59" applyNumberFormat="1" applyFont="1" applyBorder="1" applyAlignment="1">
      <alignment vertical="center"/>
    </xf>
    <xf numFmtId="178" fontId="1" fillId="0" borderId="10" xfId="59" applyNumberFormat="1" applyFont="1" applyBorder="1" applyAlignment="1">
      <alignment vertical="center"/>
    </xf>
    <xf numFmtId="178" fontId="1" fillId="0" borderId="11" xfId="59" applyNumberFormat="1" applyFont="1" applyBorder="1" applyAlignment="1">
      <alignment vertical="center"/>
    </xf>
    <xf numFmtId="178" fontId="1" fillId="0" borderId="0" xfId="0" applyNumberFormat="1" applyFont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 wrapText="1"/>
    </xf>
    <xf numFmtId="178" fontId="1" fillId="0" borderId="0" xfId="0" applyNumberFormat="1" applyFont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view="pageBreakPreview" zoomScale="60" zoomScaleNormal="80" zoomScalePageLayoutView="0" workbookViewId="0" topLeftCell="A1">
      <pane xSplit="1" ySplit="4" topLeftCell="B5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F40" sqref="F40"/>
    </sheetView>
  </sheetViews>
  <sheetFormatPr defaultColWidth="9.140625" defaultRowHeight="12.75"/>
  <cols>
    <col min="1" max="1" width="20.421875" style="2" customWidth="1"/>
    <col min="2" max="31" width="16.140625" style="2" customWidth="1"/>
    <col min="32" max="16384" width="9.140625" style="2" customWidth="1"/>
  </cols>
  <sheetData>
    <row r="1" spans="1:31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28"/>
      <c r="L1" s="30" t="s">
        <v>30</v>
      </c>
      <c r="M1" s="30"/>
      <c r="N1" s="30"/>
      <c r="O1" s="30"/>
      <c r="P1" s="30"/>
      <c r="Q1" s="30"/>
      <c r="R1" s="30"/>
      <c r="S1" s="30"/>
      <c r="T1" s="30"/>
      <c r="U1" s="28"/>
      <c r="V1" s="30" t="s">
        <v>31</v>
      </c>
      <c r="W1" s="30"/>
      <c r="X1" s="30"/>
      <c r="Y1" s="30"/>
      <c r="Z1" s="30"/>
      <c r="AA1" s="30"/>
      <c r="AB1" s="30"/>
      <c r="AC1" s="30"/>
      <c r="AD1" s="30"/>
      <c r="AE1" s="28"/>
    </row>
    <row r="2" spans="1:3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AE2" s="16"/>
    </row>
    <row r="3" spans="1:31" ht="29.25" customHeight="1">
      <c r="A3" s="31" t="s">
        <v>0</v>
      </c>
      <c r="B3" s="33" t="s">
        <v>28</v>
      </c>
      <c r="C3" s="34"/>
      <c r="D3" s="34"/>
      <c r="E3" s="34"/>
      <c r="F3" s="34"/>
      <c r="G3" s="34"/>
      <c r="H3" s="34"/>
      <c r="I3" s="34"/>
      <c r="J3" s="34"/>
      <c r="K3" s="35"/>
      <c r="L3" s="36" t="s">
        <v>27</v>
      </c>
      <c r="M3" s="36"/>
      <c r="N3" s="36"/>
      <c r="O3" s="36"/>
      <c r="P3" s="36"/>
      <c r="Q3" s="36"/>
      <c r="R3" s="36"/>
      <c r="S3" s="36"/>
      <c r="T3" s="36"/>
      <c r="U3" s="36"/>
      <c r="V3" s="36" t="s">
        <v>26</v>
      </c>
      <c r="W3" s="36"/>
      <c r="X3" s="36"/>
      <c r="Y3" s="36"/>
      <c r="Z3" s="36"/>
      <c r="AA3" s="36"/>
      <c r="AB3" s="36"/>
      <c r="AC3" s="36"/>
      <c r="AD3" s="36"/>
      <c r="AE3" s="36"/>
    </row>
    <row r="4" spans="1:31" s="18" customFormat="1" ht="39" customHeight="1">
      <c r="A4" s="32"/>
      <c r="B4" s="3" t="s">
        <v>32</v>
      </c>
      <c r="C4" s="3" t="s">
        <v>33</v>
      </c>
      <c r="D4" s="3" t="s">
        <v>34</v>
      </c>
      <c r="E4" s="29" t="s">
        <v>35</v>
      </c>
      <c r="F4" s="29" t="s">
        <v>36</v>
      </c>
      <c r="G4" s="29" t="s">
        <v>37</v>
      </c>
      <c r="H4" s="29" t="s">
        <v>38</v>
      </c>
      <c r="I4" s="29" t="s">
        <v>39</v>
      </c>
      <c r="J4" s="29" t="s">
        <v>40</v>
      </c>
      <c r="K4" s="29" t="s">
        <v>41</v>
      </c>
      <c r="L4" s="3" t="s">
        <v>32</v>
      </c>
      <c r="M4" s="3" t="s">
        <v>33</v>
      </c>
      <c r="N4" s="3" t="s">
        <v>34</v>
      </c>
      <c r="O4" s="29" t="s">
        <v>35</v>
      </c>
      <c r="P4" s="29" t="s">
        <v>36</v>
      </c>
      <c r="Q4" s="29" t="s">
        <v>37</v>
      </c>
      <c r="R4" s="29" t="s">
        <v>38</v>
      </c>
      <c r="S4" s="29" t="s">
        <v>39</v>
      </c>
      <c r="T4" s="29" t="s">
        <v>40</v>
      </c>
      <c r="U4" s="29" t="s">
        <v>41</v>
      </c>
      <c r="V4" s="3" t="s">
        <v>32</v>
      </c>
      <c r="W4" s="3" t="s">
        <v>33</v>
      </c>
      <c r="X4" s="3" t="s">
        <v>34</v>
      </c>
      <c r="Y4" s="29" t="s">
        <v>35</v>
      </c>
      <c r="Z4" s="29" t="s">
        <v>36</v>
      </c>
      <c r="AA4" s="29" t="s">
        <v>37</v>
      </c>
      <c r="AB4" s="29" t="s">
        <v>38</v>
      </c>
      <c r="AC4" s="29" t="s">
        <v>39</v>
      </c>
      <c r="AD4" s="29" t="s">
        <v>40</v>
      </c>
      <c r="AE4" s="29" t="s">
        <v>41</v>
      </c>
    </row>
    <row r="5" spans="1:31" ht="24" customHeight="1">
      <c r="A5" s="1" t="s">
        <v>1</v>
      </c>
      <c r="B5" s="1">
        <v>2.1</v>
      </c>
      <c r="C5" s="1">
        <v>3.7</v>
      </c>
      <c r="D5" s="1">
        <v>2.1</v>
      </c>
      <c r="E5" s="5">
        <v>3.2</v>
      </c>
      <c r="F5" s="21">
        <v>3.7</v>
      </c>
      <c r="G5" s="5">
        <v>4.9</v>
      </c>
      <c r="H5" s="5">
        <v>4.8</v>
      </c>
      <c r="I5" s="5">
        <v>4</v>
      </c>
      <c r="J5" s="5">
        <v>2.7</v>
      </c>
      <c r="K5" s="5">
        <v>3.2</v>
      </c>
      <c r="L5" s="5">
        <v>0.8</v>
      </c>
      <c r="M5" s="5">
        <v>0.7</v>
      </c>
      <c r="N5" s="14">
        <v>0.4</v>
      </c>
      <c r="O5" s="21">
        <v>0.9</v>
      </c>
      <c r="P5" s="5">
        <v>1.2</v>
      </c>
      <c r="Q5" s="5">
        <v>1.3</v>
      </c>
      <c r="R5" s="5">
        <v>1.4</v>
      </c>
      <c r="S5" s="5">
        <v>1</v>
      </c>
      <c r="T5" s="26">
        <v>0.9</v>
      </c>
      <c r="U5" s="5">
        <v>0.6</v>
      </c>
      <c r="V5" s="4">
        <f aca="true" t="shared" si="0" ref="V5:AB5">L5/B5*1000</f>
        <v>380.9523809523809</v>
      </c>
      <c r="W5" s="4">
        <f t="shared" si="0"/>
        <v>189.18918918918916</v>
      </c>
      <c r="X5" s="4">
        <f t="shared" si="0"/>
        <v>190.47619047619045</v>
      </c>
      <c r="Y5" s="4">
        <f t="shared" si="0"/>
        <v>281.25</v>
      </c>
      <c r="Z5" s="4">
        <f t="shared" si="0"/>
        <v>324.32432432432427</v>
      </c>
      <c r="AA5" s="4">
        <f t="shared" si="0"/>
        <v>265.30612244897964</v>
      </c>
      <c r="AB5" s="4">
        <f t="shared" si="0"/>
        <v>291.6666666666667</v>
      </c>
      <c r="AC5" s="4"/>
      <c r="AD5" s="11">
        <f>T5/J5*1000</f>
        <v>333.3333333333333</v>
      </c>
      <c r="AE5" s="11">
        <f>U5/K5*1000</f>
        <v>187.49999999999997</v>
      </c>
    </row>
    <row r="6" spans="1:31" ht="24" customHeight="1">
      <c r="A6" s="1" t="s">
        <v>14</v>
      </c>
      <c r="B6" s="1">
        <v>12.2</v>
      </c>
      <c r="C6" s="1">
        <v>12.2</v>
      </c>
      <c r="D6" s="1">
        <v>17.5</v>
      </c>
      <c r="E6" s="5">
        <v>18</v>
      </c>
      <c r="F6" s="21">
        <v>18.4</v>
      </c>
      <c r="G6" s="5">
        <v>18.4</v>
      </c>
      <c r="H6" s="5">
        <v>19.5</v>
      </c>
      <c r="I6" s="5">
        <v>19.9</v>
      </c>
      <c r="J6" s="5">
        <v>21</v>
      </c>
      <c r="K6" s="5">
        <v>19.5</v>
      </c>
      <c r="L6" s="5">
        <v>13.8</v>
      </c>
      <c r="M6" s="5">
        <v>13.8</v>
      </c>
      <c r="N6" s="14">
        <v>13.3</v>
      </c>
      <c r="O6" s="21">
        <v>14.8</v>
      </c>
      <c r="P6" s="5">
        <v>16.5</v>
      </c>
      <c r="Q6" s="5">
        <v>16.5</v>
      </c>
      <c r="R6" s="5">
        <v>20</v>
      </c>
      <c r="S6" s="5">
        <v>21</v>
      </c>
      <c r="T6" s="26">
        <v>20</v>
      </c>
      <c r="U6" s="5">
        <v>20.1</v>
      </c>
      <c r="V6" s="4">
        <f aca="true" t="shared" si="1" ref="V6:V28">L6/B6*1000</f>
        <v>1131.1475409836066</v>
      </c>
      <c r="W6" s="4">
        <f aca="true" t="shared" si="2" ref="W6:W29">M6/C6*1000</f>
        <v>1131.1475409836066</v>
      </c>
      <c r="X6" s="4">
        <f>N6/D6*1000</f>
        <v>760</v>
      </c>
      <c r="Y6" s="4">
        <f aca="true" t="shared" si="3" ref="Y6:Y15">O6/E6*1000</f>
        <v>822.2222222222223</v>
      </c>
      <c r="Z6" s="4">
        <f aca="true" t="shared" si="4" ref="Z6:Z14">P6/F6*1000</f>
        <v>896.7391304347827</v>
      </c>
      <c r="AA6" s="4">
        <f aca="true" t="shared" si="5" ref="AA6:AA14">Q6/G6*1000</f>
        <v>896.7391304347827</v>
      </c>
      <c r="AB6" s="4">
        <f aca="true" t="shared" si="6" ref="AB6:AB14">R6/H6*1000</f>
        <v>1025.6410256410256</v>
      </c>
      <c r="AC6" s="4">
        <f aca="true" t="shared" si="7" ref="AC6:AC29">S6/I6*1000</f>
        <v>1055.2763819095478</v>
      </c>
      <c r="AD6" s="11">
        <f aca="true" t="shared" si="8" ref="AD6:AE29">T6/J6*1000</f>
        <v>952.3809523809523</v>
      </c>
      <c r="AE6" s="11">
        <f t="shared" si="8"/>
        <v>1030.769230769231</v>
      </c>
    </row>
    <row r="7" spans="1:31" ht="24" customHeight="1">
      <c r="A7" s="1" t="s">
        <v>13</v>
      </c>
      <c r="B7" s="1">
        <v>309.6</v>
      </c>
      <c r="C7" s="1">
        <v>337.5</v>
      </c>
      <c r="D7" s="1">
        <v>323.4</v>
      </c>
      <c r="E7" s="5">
        <v>303.7</v>
      </c>
      <c r="F7" s="21">
        <v>294.9</v>
      </c>
      <c r="G7" s="5">
        <v>303.3</v>
      </c>
      <c r="H7" s="5">
        <v>290.1</v>
      </c>
      <c r="I7" s="5">
        <v>279.4</v>
      </c>
      <c r="J7" s="5">
        <v>281.5</v>
      </c>
      <c r="K7" s="5">
        <v>279</v>
      </c>
      <c r="L7" s="5">
        <v>149</v>
      </c>
      <c r="M7" s="5">
        <v>167.5</v>
      </c>
      <c r="N7" s="14">
        <v>154.5</v>
      </c>
      <c r="O7" s="21">
        <v>135.2</v>
      </c>
      <c r="P7" s="5">
        <v>157.9</v>
      </c>
      <c r="Q7" s="5">
        <v>177.7</v>
      </c>
      <c r="R7" s="5">
        <v>138</v>
      </c>
      <c r="S7" s="5">
        <v>132.4</v>
      </c>
      <c r="T7" s="26">
        <v>150</v>
      </c>
      <c r="U7" s="5">
        <v>143.5</v>
      </c>
      <c r="V7" s="4">
        <f t="shared" si="1"/>
        <v>481.26614987080103</v>
      </c>
      <c r="W7" s="4">
        <f t="shared" si="2"/>
        <v>496.2962962962963</v>
      </c>
      <c r="X7" s="4">
        <f>N7/D7*1000</f>
        <v>477.73654916512066</v>
      </c>
      <c r="Y7" s="4">
        <f t="shared" si="3"/>
        <v>445.1761606848864</v>
      </c>
      <c r="Z7" s="4">
        <f t="shared" si="4"/>
        <v>535.4357409291287</v>
      </c>
      <c r="AA7" s="4">
        <f t="shared" si="5"/>
        <v>585.8885591823276</v>
      </c>
      <c r="AB7" s="4">
        <f t="shared" si="6"/>
        <v>475.6980351602895</v>
      </c>
      <c r="AC7" s="4">
        <f t="shared" si="7"/>
        <v>473.87258410880463</v>
      </c>
      <c r="AD7" s="11">
        <f t="shared" si="8"/>
        <v>532.8596802841919</v>
      </c>
      <c r="AE7" s="11">
        <f t="shared" si="8"/>
        <v>514.336917562724</v>
      </c>
    </row>
    <row r="8" spans="1:31" ht="24" customHeight="1">
      <c r="A8" s="1" t="s">
        <v>19</v>
      </c>
      <c r="B8" s="1">
        <v>83.8</v>
      </c>
      <c r="C8" s="1">
        <v>81.9</v>
      </c>
      <c r="D8" s="1">
        <v>82</v>
      </c>
      <c r="E8" s="5">
        <v>100.3</v>
      </c>
      <c r="F8" s="21">
        <v>109.1</v>
      </c>
      <c r="G8" s="5">
        <v>104.1</v>
      </c>
      <c r="H8" s="5">
        <v>102.5</v>
      </c>
      <c r="I8" s="5">
        <v>108.2</v>
      </c>
      <c r="J8" s="5">
        <v>105.1</v>
      </c>
      <c r="K8" s="5">
        <v>108.4</v>
      </c>
      <c r="L8" s="5">
        <v>55.2</v>
      </c>
      <c r="M8" s="5">
        <v>60.8</v>
      </c>
      <c r="N8" s="14">
        <v>63.2</v>
      </c>
      <c r="O8" s="21">
        <v>82.4</v>
      </c>
      <c r="P8" s="5">
        <v>83.2</v>
      </c>
      <c r="Q8" s="5">
        <v>109</v>
      </c>
      <c r="R8" s="5">
        <v>73.3</v>
      </c>
      <c r="S8" s="5">
        <v>91.2</v>
      </c>
      <c r="T8" s="26">
        <v>80.4</v>
      </c>
      <c r="U8" s="5">
        <v>82.6</v>
      </c>
      <c r="V8" s="4"/>
      <c r="W8" s="4">
        <f t="shared" si="2"/>
        <v>742.3687423687422</v>
      </c>
      <c r="X8" s="4">
        <f>N8/D8*1000</f>
        <v>770.7317073170732</v>
      </c>
      <c r="Y8" s="4">
        <f t="shared" si="3"/>
        <v>821.5353938185444</v>
      </c>
      <c r="Z8" s="4">
        <f t="shared" si="4"/>
        <v>762.6031164069661</v>
      </c>
      <c r="AA8" s="4">
        <f t="shared" si="5"/>
        <v>1047.0701248799232</v>
      </c>
      <c r="AB8" s="4">
        <f t="shared" si="6"/>
        <v>715.1219512195122</v>
      </c>
      <c r="AC8" s="4">
        <f t="shared" si="7"/>
        <v>842.8835489833641</v>
      </c>
      <c r="AD8" s="11">
        <f t="shared" si="8"/>
        <v>764.9857278782113</v>
      </c>
      <c r="AE8" s="11">
        <f t="shared" si="8"/>
        <v>761.9926199261992</v>
      </c>
    </row>
    <row r="9" spans="1:31" ht="24" customHeight="1">
      <c r="A9" s="1" t="s">
        <v>2</v>
      </c>
      <c r="B9" s="1">
        <v>181.7</v>
      </c>
      <c r="C9" s="1">
        <v>182.7</v>
      </c>
      <c r="D9" s="1">
        <v>241.6</v>
      </c>
      <c r="E9" s="5">
        <v>305.7</v>
      </c>
      <c r="F9" s="21">
        <v>416.7</v>
      </c>
      <c r="G9" s="5">
        <v>393.2</v>
      </c>
      <c r="H9" s="5">
        <v>414.9</v>
      </c>
      <c r="I9" s="5">
        <v>374.6</v>
      </c>
      <c r="J9" s="5">
        <v>389</v>
      </c>
      <c r="K9" s="5">
        <v>368.1</v>
      </c>
      <c r="L9" s="5">
        <v>234.9</v>
      </c>
      <c r="M9" s="5">
        <v>184.4</v>
      </c>
      <c r="N9" s="14">
        <v>329.1</v>
      </c>
      <c r="O9" s="21">
        <v>356.1</v>
      </c>
      <c r="P9" s="5">
        <v>419.6</v>
      </c>
      <c r="Q9" s="5">
        <v>458.2</v>
      </c>
      <c r="R9" s="5">
        <v>449.1</v>
      </c>
      <c r="S9" s="5">
        <v>337.4</v>
      </c>
      <c r="T9" s="26">
        <v>521.9</v>
      </c>
      <c r="U9" s="5">
        <v>422.8</v>
      </c>
      <c r="V9" s="4">
        <f t="shared" si="1"/>
        <v>1292.7903137039077</v>
      </c>
      <c r="W9" s="4">
        <f t="shared" si="2"/>
        <v>1009.304871373837</v>
      </c>
      <c r="X9" s="4">
        <f aca="true" t="shared" si="9" ref="X9:X26">N9/D9*1000</f>
        <v>1362.1688741721855</v>
      </c>
      <c r="Y9" s="4">
        <f t="shared" si="3"/>
        <v>1164.8675171736998</v>
      </c>
      <c r="Z9" s="4">
        <f t="shared" si="4"/>
        <v>1006.9594432445406</v>
      </c>
      <c r="AA9" s="4">
        <f t="shared" si="5"/>
        <v>1165.3102746693796</v>
      </c>
      <c r="AB9" s="4">
        <f t="shared" si="6"/>
        <v>1082.4295010845988</v>
      </c>
      <c r="AC9" s="4">
        <f t="shared" si="7"/>
        <v>900.6940736785904</v>
      </c>
      <c r="AD9" s="11">
        <f t="shared" si="8"/>
        <v>1341.6452442159384</v>
      </c>
      <c r="AE9" s="11">
        <f t="shared" si="8"/>
        <v>1148.6009236620482</v>
      </c>
    </row>
    <row r="10" spans="1:31" ht="24" customHeight="1">
      <c r="A10" s="1" t="s">
        <v>15</v>
      </c>
      <c r="B10" s="1">
        <v>276</v>
      </c>
      <c r="C10" s="1">
        <v>328</v>
      </c>
      <c r="D10" s="1">
        <v>383</v>
      </c>
      <c r="E10" s="5">
        <v>429</v>
      </c>
      <c r="F10" s="21">
        <v>474</v>
      </c>
      <c r="G10" s="5">
        <v>638</v>
      </c>
      <c r="H10" s="5">
        <v>567</v>
      </c>
      <c r="I10" s="5">
        <v>579</v>
      </c>
      <c r="J10" s="5">
        <v>580</v>
      </c>
      <c r="K10" s="5">
        <v>575</v>
      </c>
      <c r="L10" s="5">
        <v>216</v>
      </c>
      <c r="M10" s="5">
        <v>329</v>
      </c>
      <c r="N10" s="14">
        <v>480</v>
      </c>
      <c r="O10" s="21">
        <v>424</v>
      </c>
      <c r="P10" s="5">
        <v>634</v>
      </c>
      <c r="Q10" s="5">
        <v>662</v>
      </c>
      <c r="R10" s="5">
        <v>521</v>
      </c>
      <c r="S10" s="5">
        <v>802</v>
      </c>
      <c r="T10" s="26">
        <v>804</v>
      </c>
      <c r="U10" s="5">
        <v>729</v>
      </c>
      <c r="V10" s="4">
        <f t="shared" si="1"/>
        <v>782.608695652174</v>
      </c>
      <c r="W10" s="4">
        <f t="shared" si="2"/>
        <v>1003.0487804878047</v>
      </c>
      <c r="X10" s="4">
        <f t="shared" si="9"/>
        <v>1253.2637075718017</v>
      </c>
      <c r="Y10" s="4">
        <f t="shared" si="3"/>
        <v>988.3449883449883</v>
      </c>
      <c r="Z10" s="4">
        <f t="shared" si="4"/>
        <v>1337.5527426160338</v>
      </c>
      <c r="AA10" s="4">
        <f t="shared" si="5"/>
        <v>1037.6175548589342</v>
      </c>
      <c r="AB10" s="4">
        <f t="shared" si="6"/>
        <v>918.8712522045855</v>
      </c>
      <c r="AC10" s="4">
        <f t="shared" si="7"/>
        <v>1385.146804835924</v>
      </c>
      <c r="AD10" s="11">
        <f t="shared" si="8"/>
        <v>1386.2068965517242</v>
      </c>
      <c r="AE10" s="11">
        <f t="shared" si="8"/>
        <v>1267.8260869565217</v>
      </c>
    </row>
    <row r="11" spans="1:31" ht="24" customHeight="1">
      <c r="A11" s="1" t="s">
        <v>3</v>
      </c>
      <c r="B11" s="1">
        <v>6.9</v>
      </c>
      <c r="C11" s="1">
        <v>8.3</v>
      </c>
      <c r="D11" s="1">
        <v>8.3</v>
      </c>
      <c r="E11" s="5">
        <v>8.3</v>
      </c>
      <c r="F11" s="21">
        <v>5.8</v>
      </c>
      <c r="G11" s="5">
        <v>8.6</v>
      </c>
      <c r="H11" s="5">
        <v>9.2</v>
      </c>
      <c r="I11" s="5">
        <v>9.6</v>
      </c>
      <c r="J11" s="5">
        <v>10.2</v>
      </c>
      <c r="K11" s="5">
        <v>10</v>
      </c>
      <c r="L11" s="5">
        <v>1.7</v>
      </c>
      <c r="M11" s="5">
        <v>0.9</v>
      </c>
      <c r="N11" s="14">
        <v>2.2</v>
      </c>
      <c r="O11" s="21">
        <v>2.1</v>
      </c>
      <c r="P11" s="5">
        <v>1.9</v>
      </c>
      <c r="Q11" s="5">
        <v>2.8</v>
      </c>
      <c r="R11" s="5">
        <v>3.3</v>
      </c>
      <c r="S11" s="5">
        <v>1.2</v>
      </c>
      <c r="T11" s="26">
        <v>4.6</v>
      </c>
      <c r="U11" s="5">
        <v>5.7</v>
      </c>
      <c r="V11" s="4">
        <f t="shared" si="1"/>
        <v>246.37681159420288</v>
      </c>
      <c r="W11" s="4">
        <f t="shared" si="2"/>
        <v>108.43373493975902</v>
      </c>
      <c r="X11" s="4">
        <f t="shared" si="9"/>
        <v>265.06024096385545</v>
      </c>
      <c r="Y11" s="4">
        <f t="shared" si="3"/>
        <v>253.01204819277106</v>
      </c>
      <c r="Z11" s="4">
        <f t="shared" si="4"/>
        <v>327.5862068965517</v>
      </c>
      <c r="AA11" s="4">
        <f t="shared" si="5"/>
        <v>325.5813953488372</v>
      </c>
      <c r="AB11" s="4">
        <f t="shared" si="6"/>
        <v>358.695652173913</v>
      </c>
      <c r="AC11" s="4">
        <f t="shared" si="7"/>
        <v>125</v>
      </c>
      <c r="AD11" s="11">
        <f t="shared" si="8"/>
        <v>450.98039215686276</v>
      </c>
      <c r="AE11" s="11">
        <f t="shared" si="8"/>
        <v>570.0000000000001</v>
      </c>
    </row>
    <row r="12" spans="1:31" ht="24" customHeight="1">
      <c r="A12" s="1" t="s">
        <v>20</v>
      </c>
      <c r="B12" s="1">
        <v>52.1</v>
      </c>
      <c r="C12" s="1">
        <v>52.5</v>
      </c>
      <c r="D12" s="1">
        <v>52.5</v>
      </c>
      <c r="E12" s="5">
        <v>59.3</v>
      </c>
      <c r="F12" s="21">
        <v>58.7</v>
      </c>
      <c r="G12" s="5">
        <v>59.8</v>
      </c>
      <c r="H12" s="5">
        <v>61.6</v>
      </c>
      <c r="I12" s="5">
        <v>63.1</v>
      </c>
      <c r="J12" s="5">
        <v>54.2</v>
      </c>
      <c r="K12" s="5">
        <v>58.9</v>
      </c>
      <c r="L12" s="5">
        <v>54</v>
      </c>
      <c r="M12" s="5">
        <v>25.8</v>
      </c>
      <c r="N12" s="14">
        <v>25.8</v>
      </c>
      <c r="O12" s="21">
        <v>40.4</v>
      </c>
      <c r="P12" s="5">
        <v>33.7</v>
      </c>
      <c r="Q12" s="5">
        <v>36.4</v>
      </c>
      <c r="R12" s="5">
        <v>37.5</v>
      </c>
      <c r="S12" s="5">
        <v>41.2</v>
      </c>
      <c r="T12" s="26">
        <v>23.8</v>
      </c>
      <c r="U12" s="5">
        <v>41.1</v>
      </c>
      <c r="V12" s="4">
        <f t="shared" si="1"/>
        <v>1036.4683301343568</v>
      </c>
      <c r="W12" s="4">
        <f t="shared" si="2"/>
        <v>491.42857142857144</v>
      </c>
      <c r="X12" s="4">
        <f t="shared" si="9"/>
        <v>491.42857142857144</v>
      </c>
      <c r="Y12" s="4">
        <f t="shared" si="3"/>
        <v>681.2816188870153</v>
      </c>
      <c r="Z12" s="4">
        <f t="shared" si="4"/>
        <v>574.1056218057921</v>
      </c>
      <c r="AA12" s="4">
        <f t="shared" si="5"/>
        <v>608.6956521739131</v>
      </c>
      <c r="AB12" s="4">
        <f t="shared" si="6"/>
        <v>608.7662337662338</v>
      </c>
      <c r="AC12" s="4">
        <f t="shared" si="7"/>
        <v>652.931854199683</v>
      </c>
      <c r="AD12" s="11">
        <f t="shared" si="8"/>
        <v>439.1143911439114</v>
      </c>
      <c r="AE12" s="11">
        <f t="shared" si="8"/>
        <v>697.792869269949</v>
      </c>
    </row>
    <row r="13" spans="1:31" ht="24" customHeight="1">
      <c r="A13" s="1" t="s">
        <v>4</v>
      </c>
      <c r="B13" s="1">
        <v>4.3</v>
      </c>
      <c r="C13" s="1">
        <v>4.4</v>
      </c>
      <c r="D13" s="1">
        <v>4.8</v>
      </c>
      <c r="E13" s="5">
        <v>4.2</v>
      </c>
      <c r="F13" s="21">
        <v>5.4</v>
      </c>
      <c r="G13" s="5">
        <v>5.1</v>
      </c>
      <c r="H13" s="5">
        <v>5.5</v>
      </c>
      <c r="I13" s="5">
        <v>5.6</v>
      </c>
      <c r="J13" s="5">
        <v>5.3</v>
      </c>
      <c r="K13" s="5">
        <v>5.8</v>
      </c>
      <c r="L13" s="5">
        <v>0.8</v>
      </c>
      <c r="M13" s="5">
        <v>1.1</v>
      </c>
      <c r="N13" s="14">
        <v>1.2</v>
      </c>
      <c r="O13" s="21">
        <v>1.1</v>
      </c>
      <c r="P13" s="5">
        <v>1.3</v>
      </c>
      <c r="Q13" s="5">
        <v>1.3</v>
      </c>
      <c r="R13" s="5">
        <v>1.5</v>
      </c>
      <c r="S13" s="5">
        <v>1.5</v>
      </c>
      <c r="T13" s="26">
        <v>1.4</v>
      </c>
      <c r="U13" s="5">
        <v>1.5</v>
      </c>
      <c r="V13" s="4">
        <f t="shared" si="1"/>
        <v>186.046511627907</v>
      </c>
      <c r="W13" s="4">
        <f t="shared" si="2"/>
        <v>250</v>
      </c>
      <c r="X13" s="4">
        <f t="shared" si="9"/>
        <v>250</v>
      </c>
      <c r="Y13" s="4">
        <f t="shared" si="3"/>
        <v>261.9047619047619</v>
      </c>
      <c r="Z13" s="4">
        <f t="shared" si="4"/>
        <v>240.74074074074073</v>
      </c>
      <c r="AA13" s="4">
        <f t="shared" si="5"/>
        <v>254.90196078431376</v>
      </c>
      <c r="AB13" s="4">
        <f t="shared" si="6"/>
        <v>272.7272727272727</v>
      </c>
      <c r="AC13" s="4">
        <f t="shared" si="7"/>
        <v>267.85714285714283</v>
      </c>
      <c r="AD13" s="11">
        <f t="shared" si="8"/>
        <v>264.1509433962264</v>
      </c>
      <c r="AE13" s="11">
        <f t="shared" si="8"/>
        <v>258.62068965517244</v>
      </c>
    </row>
    <row r="14" spans="1:31" ht="24" customHeight="1">
      <c r="A14" s="1" t="s">
        <v>5</v>
      </c>
      <c r="B14" s="1">
        <v>331.2</v>
      </c>
      <c r="C14" s="1">
        <v>440.4</v>
      </c>
      <c r="D14" s="1">
        <v>477.5</v>
      </c>
      <c r="E14" s="5">
        <v>450.3</v>
      </c>
      <c r="F14" s="21">
        <v>570.8</v>
      </c>
      <c r="G14" s="5">
        <v>606</v>
      </c>
      <c r="H14" s="5">
        <v>637.1</v>
      </c>
      <c r="I14" s="5">
        <v>697.4</v>
      </c>
      <c r="J14" s="5">
        <v>665.1</v>
      </c>
      <c r="K14" s="5">
        <v>696.1</v>
      </c>
      <c r="L14" s="5">
        <v>207.7</v>
      </c>
      <c r="M14" s="5">
        <v>328.7</v>
      </c>
      <c r="N14" s="14">
        <v>430.2</v>
      </c>
      <c r="O14" s="21">
        <v>343.3</v>
      </c>
      <c r="P14" s="5">
        <v>526.5</v>
      </c>
      <c r="Q14" s="5">
        <v>500</v>
      </c>
      <c r="R14" s="5">
        <v>479.4</v>
      </c>
      <c r="S14" s="5">
        <v>598.5</v>
      </c>
      <c r="T14" s="26">
        <v>530.4</v>
      </c>
      <c r="U14" s="5">
        <v>585</v>
      </c>
      <c r="V14" s="4">
        <f t="shared" si="1"/>
        <v>627.1135265700483</v>
      </c>
      <c r="W14" s="4">
        <f t="shared" si="2"/>
        <v>746.3669391462307</v>
      </c>
      <c r="X14" s="4">
        <f t="shared" si="9"/>
        <v>900.9424083769634</v>
      </c>
      <c r="Y14" s="4">
        <f t="shared" si="3"/>
        <v>762.3806351321342</v>
      </c>
      <c r="Z14" s="4">
        <f t="shared" si="4"/>
        <v>922.3896285914507</v>
      </c>
      <c r="AA14" s="4">
        <f t="shared" si="5"/>
        <v>825.0825082508251</v>
      </c>
      <c r="AB14" s="4">
        <f t="shared" si="6"/>
        <v>752.4721393815727</v>
      </c>
      <c r="AC14" s="4">
        <f t="shared" si="7"/>
        <v>858.18755377115</v>
      </c>
      <c r="AD14" s="11">
        <f t="shared" si="8"/>
        <v>797.4740640505187</v>
      </c>
      <c r="AE14" s="11">
        <f t="shared" si="8"/>
        <v>840.3964947565005</v>
      </c>
    </row>
    <row r="15" spans="1:31" ht="24" customHeight="1">
      <c r="A15" s="1" t="s">
        <v>6</v>
      </c>
      <c r="B15" s="1">
        <v>4.9</v>
      </c>
      <c r="C15" s="1">
        <v>3.6</v>
      </c>
      <c r="D15" s="1">
        <v>4.8</v>
      </c>
      <c r="E15" s="5">
        <v>6.6</v>
      </c>
      <c r="F15" s="21">
        <v>8.1</v>
      </c>
      <c r="G15" s="5">
        <v>4.7</v>
      </c>
      <c r="H15" s="5">
        <v>6</v>
      </c>
      <c r="I15" s="5">
        <v>13.4</v>
      </c>
      <c r="J15" s="5">
        <v>14</v>
      </c>
      <c r="K15" s="5">
        <v>10</v>
      </c>
      <c r="L15" s="5">
        <v>2.7</v>
      </c>
      <c r="M15" s="5">
        <v>1</v>
      </c>
      <c r="N15" s="14">
        <v>1.2</v>
      </c>
      <c r="O15" s="21">
        <v>2.8</v>
      </c>
      <c r="P15" s="5">
        <v>3.2</v>
      </c>
      <c r="Q15" s="5">
        <v>1.4</v>
      </c>
      <c r="R15" s="5">
        <v>2</v>
      </c>
      <c r="S15" s="5">
        <v>5.1</v>
      </c>
      <c r="T15" s="26">
        <v>4.8</v>
      </c>
      <c r="U15" s="5">
        <v>4.3</v>
      </c>
      <c r="V15" s="4">
        <f t="shared" si="1"/>
        <v>551.0204081632653</v>
      </c>
      <c r="W15" s="4">
        <f t="shared" si="2"/>
        <v>277.77777777777777</v>
      </c>
      <c r="X15" s="4">
        <f t="shared" si="9"/>
        <v>250</v>
      </c>
      <c r="Y15" s="4">
        <f t="shared" si="3"/>
        <v>424.24242424242425</v>
      </c>
      <c r="Z15" s="4">
        <f>P15/F15*1000</f>
        <v>395.0617283950618</v>
      </c>
      <c r="AA15" s="4">
        <f>Q15/G15*1000</f>
        <v>297.8723404255319</v>
      </c>
      <c r="AB15" s="4">
        <f>R15/H15*1000</f>
        <v>333.3333333333333</v>
      </c>
      <c r="AC15" s="4">
        <f t="shared" si="7"/>
        <v>380.5970149253731</v>
      </c>
      <c r="AD15" s="11">
        <f t="shared" si="8"/>
        <v>342.85714285714283</v>
      </c>
      <c r="AE15" s="11">
        <f t="shared" si="8"/>
        <v>430</v>
      </c>
    </row>
    <row r="16" spans="1:31" ht="24" customHeight="1">
      <c r="A16" s="22" t="s">
        <v>16</v>
      </c>
      <c r="B16" s="22">
        <v>2</v>
      </c>
      <c r="C16" s="22">
        <v>3</v>
      </c>
      <c r="D16" s="1">
        <v>2.7</v>
      </c>
      <c r="E16" s="14">
        <v>2</v>
      </c>
      <c r="F16" s="21">
        <v>1.7</v>
      </c>
      <c r="G16" s="5">
        <v>1.7</v>
      </c>
      <c r="H16" s="5">
        <v>3.6</v>
      </c>
      <c r="I16" s="5">
        <v>3.6</v>
      </c>
      <c r="J16" s="5">
        <v>2</v>
      </c>
      <c r="K16" s="5">
        <v>1.9</v>
      </c>
      <c r="L16" s="5">
        <v>1</v>
      </c>
      <c r="M16" s="5">
        <v>1.4</v>
      </c>
      <c r="N16" s="14">
        <v>1.3</v>
      </c>
      <c r="O16" s="21">
        <v>1</v>
      </c>
      <c r="P16" s="5">
        <v>0.8</v>
      </c>
      <c r="Q16" s="5">
        <v>0.7</v>
      </c>
      <c r="R16" s="5">
        <v>1.6</v>
      </c>
      <c r="S16" s="5">
        <v>1.6</v>
      </c>
      <c r="T16" s="26">
        <v>0.9</v>
      </c>
      <c r="U16" s="5">
        <v>0.8</v>
      </c>
      <c r="V16" s="4">
        <f t="shared" si="1"/>
        <v>500</v>
      </c>
      <c r="W16" s="4">
        <f t="shared" si="2"/>
        <v>466.66666666666663</v>
      </c>
      <c r="X16" s="4">
        <f t="shared" si="9"/>
        <v>481.48148148148147</v>
      </c>
      <c r="Y16" s="4">
        <f aca="true" t="shared" si="10" ref="Y16:Y29">O16/E16*1000</f>
        <v>500</v>
      </c>
      <c r="Z16" s="4">
        <f aca="true" t="shared" si="11" ref="Z16:Z22">P16/F16*1000</f>
        <v>470.5882352941177</v>
      </c>
      <c r="AA16" s="4">
        <f aca="true" t="shared" si="12" ref="AA16:AA22">Q16/G16*1000</f>
        <v>411.7647058823529</v>
      </c>
      <c r="AB16" s="4">
        <f aca="true" t="shared" si="13" ref="AB16:AB22">R16/H16*1000</f>
        <v>444.44444444444446</v>
      </c>
      <c r="AC16" s="4">
        <f t="shared" si="7"/>
        <v>444.44444444444446</v>
      </c>
      <c r="AD16" s="11">
        <f t="shared" si="8"/>
        <v>450</v>
      </c>
      <c r="AE16" s="11">
        <f t="shared" si="8"/>
        <v>421.0526315789474</v>
      </c>
    </row>
    <row r="17" spans="1:31" ht="24" customHeight="1">
      <c r="A17" s="1" t="s">
        <v>17</v>
      </c>
      <c r="B17" s="1">
        <v>6.6</v>
      </c>
      <c r="C17" s="1">
        <v>6.8</v>
      </c>
      <c r="D17" s="1">
        <v>6.7</v>
      </c>
      <c r="E17" s="5">
        <v>6.5</v>
      </c>
      <c r="F17" s="21">
        <v>6.6</v>
      </c>
      <c r="G17" s="5">
        <v>6.6</v>
      </c>
      <c r="H17" s="5">
        <v>6.6</v>
      </c>
      <c r="I17" s="5">
        <v>6.8</v>
      </c>
      <c r="J17" s="5">
        <v>6.8</v>
      </c>
      <c r="K17" s="5">
        <v>6.9</v>
      </c>
      <c r="L17" s="5">
        <v>3.9</v>
      </c>
      <c r="M17" s="5">
        <v>4.1</v>
      </c>
      <c r="N17" s="14">
        <v>3.4</v>
      </c>
      <c r="O17" s="21">
        <v>3.8</v>
      </c>
      <c r="P17" s="5">
        <v>3.8</v>
      </c>
      <c r="Q17" s="5">
        <v>4</v>
      </c>
      <c r="R17" s="5">
        <v>2.6</v>
      </c>
      <c r="S17" s="5">
        <v>4</v>
      </c>
      <c r="T17" s="26">
        <v>4.1</v>
      </c>
      <c r="U17" s="5">
        <v>4.9</v>
      </c>
      <c r="V17" s="4">
        <f t="shared" si="1"/>
        <v>590.909090909091</v>
      </c>
      <c r="W17" s="4">
        <f t="shared" si="2"/>
        <v>602.9411764705882</v>
      </c>
      <c r="X17" s="4">
        <f t="shared" si="9"/>
        <v>507.4626865671642</v>
      </c>
      <c r="Y17" s="4">
        <f t="shared" si="10"/>
        <v>584.6153846153845</v>
      </c>
      <c r="Z17" s="4">
        <f t="shared" si="11"/>
        <v>575.7575757575758</v>
      </c>
      <c r="AA17" s="4">
        <f t="shared" si="12"/>
        <v>606.0606060606061</v>
      </c>
      <c r="AB17" s="4">
        <f t="shared" si="13"/>
        <v>393.939393939394</v>
      </c>
      <c r="AC17" s="4">
        <f t="shared" si="7"/>
        <v>588.2352941176471</v>
      </c>
      <c r="AD17" s="11">
        <f t="shared" si="8"/>
        <v>602.9411764705882</v>
      </c>
      <c r="AE17" s="11">
        <f t="shared" si="8"/>
        <v>710.1449275362319</v>
      </c>
    </row>
    <row r="18" spans="1:31" ht="24" customHeight="1">
      <c r="A18" s="22" t="s">
        <v>18</v>
      </c>
      <c r="B18" s="22"/>
      <c r="C18" s="22"/>
      <c r="D18" s="1"/>
      <c r="E18" s="14"/>
      <c r="F18" s="21">
        <v>1.8</v>
      </c>
      <c r="G18" s="5">
        <v>1.6</v>
      </c>
      <c r="H18" s="5">
        <v>1.9</v>
      </c>
      <c r="I18" s="5">
        <v>2.2</v>
      </c>
      <c r="J18" s="5">
        <v>2.2</v>
      </c>
      <c r="K18" s="5">
        <v>2.4</v>
      </c>
      <c r="L18" s="5">
        <v>0</v>
      </c>
      <c r="M18" s="5">
        <v>0</v>
      </c>
      <c r="N18" s="14">
        <v>0</v>
      </c>
      <c r="O18" s="21">
        <v>0</v>
      </c>
      <c r="P18" s="5">
        <v>1</v>
      </c>
      <c r="Q18" s="5">
        <v>1.1</v>
      </c>
      <c r="R18" s="5">
        <v>1.3</v>
      </c>
      <c r="S18" s="5">
        <v>1.6</v>
      </c>
      <c r="T18" s="26">
        <v>1.4</v>
      </c>
      <c r="U18" s="5">
        <v>1.6</v>
      </c>
      <c r="V18" s="4"/>
      <c r="W18" s="4"/>
      <c r="X18" s="4"/>
      <c r="Y18" s="4"/>
      <c r="Z18" s="4">
        <f t="shared" si="11"/>
        <v>555.5555555555555</v>
      </c>
      <c r="AA18" s="4">
        <f t="shared" si="12"/>
        <v>687.5</v>
      </c>
      <c r="AB18" s="4">
        <f t="shared" si="13"/>
        <v>684.2105263157895</v>
      </c>
      <c r="AC18" s="4">
        <f t="shared" si="7"/>
        <v>727.2727272727273</v>
      </c>
      <c r="AD18" s="11">
        <f t="shared" si="8"/>
        <v>636.3636363636363</v>
      </c>
      <c r="AE18" s="11">
        <f t="shared" si="8"/>
        <v>666.6666666666667</v>
      </c>
    </row>
    <row r="19" spans="1:31" ht="24" customHeight="1">
      <c r="A19" s="1" t="s">
        <v>7</v>
      </c>
      <c r="B19" s="1">
        <v>11</v>
      </c>
      <c r="C19" s="1">
        <v>6.1</v>
      </c>
      <c r="D19" s="1">
        <v>6.8</v>
      </c>
      <c r="E19" s="5">
        <v>8</v>
      </c>
      <c r="F19" s="21">
        <v>10</v>
      </c>
      <c r="G19" s="5">
        <v>8.6</v>
      </c>
      <c r="H19" s="5">
        <v>8.7</v>
      </c>
      <c r="I19" s="5">
        <v>11.7</v>
      </c>
      <c r="J19" s="5">
        <v>6.7</v>
      </c>
      <c r="K19" s="5">
        <v>8</v>
      </c>
      <c r="L19" s="5">
        <v>8.9</v>
      </c>
      <c r="M19" s="5">
        <v>6.4</v>
      </c>
      <c r="N19" s="14">
        <v>3.5</v>
      </c>
      <c r="O19" s="21">
        <v>6</v>
      </c>
      <c r="P19" s="5">
        <v>6.3</v>
      </c>
      <c r="Q19" s="5">
        <v>6.9</v>
      </c>
      <c r="R19" s="5">
        <v>6.7</v>
      </c>
      <c r="S19" s="5">
        <v>10</v>
      </c>
      <c r="T19" s="26">
        <v>6.3</v>
      </c>
      <c r="U19" s="5">
        <v>6</v>
      </c>
      <c r="V19" s="4">
        <f t="shared" si="1"/>
        <v>809.0909090909091</v>
      </c>
      <c r="W19" s="4">
        <f t="shared" si="2"/>
        <v>1049.1803278688526</v>
      </c>
      <c r="X19" s="4">
        <f t="shared" si="9"/>
        <v>514.7058823529412</v>
      </c>
      <c r="Y19" s="4">
        <f t="shared" si="10"/>
        <v>750</v>
      </c>
      <c r="Z19" s="4">
        <f t="shared" si="11"/>
        <v>630</v>
      </c>
      <c r="AA19" s="4">
        <f t="shared" si="12"/>
        <v>802.3255813953489</v>
      </c>
      <c r="AB19" s="4">
        <f t="shared" si="13"/>
        <v>770.1149425287357</v>
      </c>
      <c r="AC19" s="4">
        <f t="shared" si="7"/>
        <v>854.7008547008547</v>
      </c>
      <c r="AD19" s="11">
        <f t="shared" si="8"/>
        <v>940.2985074626865</v>
      </c>
      <c r="AE19" s="11">
        <f t="shared" si="8"/>
        <v>750</v>
      </c>
    </row>
    <row r="20" spans="1:31" ht="24" customHeight="1">
      <c r="A20" s="1" t="s">
        <v>8</v>
      </c>
      <c r="B20" s="1">
        <v>173.6</v>
      </c>
      <c r="C20" s="1">
        <v>143</v>
      </c>
      <c r="D20" s="1">
        <v>135.5</v>
      </c>
      <c r="E20" s="5">
        <v>141.1</v>
      </c>
      <c r="F20" s="21">
        <v>162.3</v>
      </c>
      <c r="G20" s="5">
        <v>174.7</v>
      </c>
      <c r="H20" s="5">
        <v>25.9</v>
      </c>
      <c r="I20" s="5">
        <v>96.7</v>
      </c>
      <c r="J20" s="5">
        <v>29.5</v>
      </c>
      <c r="K20" s="5">
        <v>23</v>
      </c>
      <c r="L20" s="5">
        <v>65.1</v>
      </c>
      <c r="M20" s="5">
        <v>64.9</v>
      </c>
      <c r="N20" s="14">
        <v>66.3</v>
      </c>
      <c r="O20" s="21">
        <v>71.2</v>
      </c>
      <c r="P20" s="5">
        <v>78</v>
      </c>
      <c r="Q20" s="5">
        <v>99.2</v>
      </c>
      <c r="R20" s="5">
        <v>4.5</v>
      </c>
      <c r="S20" s="5">
        <v>27.2</v>
      </c>
      <c r="T20" s="26">
        <v>5</v>
      </c>
      <c r="U20" s="5">
        <v>3.9</v>
      </c>
      <c r="V20" s="4">
        <f t="shared" si="1"/>
        <v>375</v>
      </c>
      <c r="W20" s="4">
        <f t="shared" si="2"/>
        <v>453.8461538461539</v>
      </c>
      <c r="X20" s="4">
        <f t="shared" si="9"/>
        <v>489.2988929889299</v>
      </c>
      <c r="Y20" s="4">
        <f t="shared" si="10"/>
        <v>504.6066619418852</v>
      </c>
      <c r="Z20" s="4">
        <f t="shared" si="11"/>
        <v>480.59149722735674</v>
      </c>
      <c r="AA20" s="4">
        <f t="shared" si="12"/>
        <v>567.830566685747</v>
      </c>
      <c r="AB20" s="4">
        <f t="shared" si="13"/>
        <v>173.74517374517376</v>
      </c>
      <c r="AC20" s="4">
        <f t="shared" si="7"/>
        <v>281.282316442606</v>
      </c>
      <c r="AD20" s="11">
        <f t="shared" si="8"/>
        <v>169.4915254237288</v>
      </c>
      <c r="AE20" s="11">
        <f t="shared" si="8"/>
        <v>169.56521739130434</v>
      </c>
    </row>
    <row r="21" spans="1:31" ht="24" customHeight="1">
      <c r="A21" s="1" t="s">
        <v>9</v>
      </c>
      <c r="B21" s="1">
        <v>128</v>
      </c>
      <c r="C21" s="1">
        <v>208</v>
      </c>
      <c r="D21" s="1">
        <v>114</v>
      </c>
      <c r="E21" s="5">
        <v>93</v>
      </c>
      <c r="F21" s="5">
        <v>73</v>
      </c>
      <c r="G21" s="5">
        <v>92</v>
      </c>
      <c r="H21" s="5">
        <v>70</v>
      </c>
      <c r="I21" s="5">
        <v>63</v>
      </c>
      <c r="J21" s="5">
        <v>88</v>
      </c>
      <c r="K21" s="5">
        <v>117</v>
      </c>
      <c r="L21" s="5">
        <v>118</v>
      </c>
      <c r="M21" s="5">
        <v>209</v>
      </c>
      <c r="N21" s="14">
        <v>120</v>
      </c>
      <c r="O21" s="5">
        <v>84</v>
      </c>
      <c r="P21" s="5">
        <v>73</v>
      </c>
      <c r="Q21" s="5">
        <v>94</v>
      </c>
      <c r="R21" s="5">
        <v>66</v>
      </c>
      <c r="S21" s="5">
        <v>72</v>
      </c>
      <c r="T21" s="1">
        <v>101</v>
      </c>
      <c r="U21" s="5">
        <v>130</v>
      </c>
      <c r="V21" s="4">
        <f t="shared" si="1"/>
        <v>921.875</v>
      </c>
      <c r="W21" s="4">
        <f t="shared" si="2"/>
        <v>1004.8076923076923</v>
      </c>
      <c r="X21" s="4">
        <f t="shared" si="9"/>
        <v>1052.6315789473683</v>
      </c>
      <c r="Y21" s="4">
        <f t="shared" si="10"/>
        <v>903.2258064516129</v>
      </c>
      <c r="Z21" s="4">
        <f t="shared" si="11"/>
        <v>1000</v>
      </c>
      <c r="AA21" s="4">
        <f t="shared" si="12"/>
        <v>1021.7391304347827</v>
      </c>
      <c r="AB21" s="4">
        <f t="shared" si="13"/>
        <v>942.8571428571429</v>
      </c>
      <c r="AC21" s="4">
        <f t="shared" si="7"/>
        <v>1142.857142857143</v>
      </c>
      <c r="AD21" s="11">
        <f t="shared" si="8"/>
        <v>1147.7272727272727</v>
      </c>
      <c r="AE21" s="11">
        <f t="shared" si="8"/>
        <v>1111.111111111111</v>
      </c>
    </row>
    <row r="22" spans="1:31" ht="24" customHeight="1">
      <c r="A22" s="1" t="s">
        <v>24</v>
      </c>
      <c r="B22" s="1">
        <v>851.7</v>
      </c>
      <c r="C22" s="1">
        <v>1372.7</v>
      </c>
      <c r="D22" s="1">
        <v>1527.3</v>
      </c>
      <c r="E22" s="5">
        <v>1578.1</v>
      </c>
      <c r="F22" s="21">
        <v>2041.8</v>
      </c>
      <c r="G22" s="5">
        <v>2392.8</v>
      </c>
      <c r="H22" s="5">
        <v>2341.2</v>
      </c>
      <c r="I22" s="5">
        <v>2401</v>
      </c>
      <c r="J22" s="5">
        <v>2280.2</v>
      </c>
      <c r="K22" s="5">
        <v>2809.3</v>
      </c>
      <c r="L22" s="5">
        <v>691.3</v>
      </c>
      <c r="M22" s="5">
        <v>1030.4</v>
      </c>
      <c r="N22" s="14">
        <v>1439.7</v>
      </c>
      <c r="O22" s="21">
        <v>1335.7</v>
      </c>
      <c r="P22" s="5">
        <v>1737.9</v>
      </c>
      <c r="Q22" s="5">
        <v>2235.8</v>
      </c>
      <c r="R22" s="5">
        <v>1801.1</v>
      </c>
      <c r="S22" s="5">
        <v>1749.5</v>
      </c>
      <c r="T22" s="1">
        <v>2073.2</v>
      </c>
      <c r="U22" s="5">
        <v>2417.8</v>
      </c>
      <c r="V22" s="4">
        <f t="shared" si="1"/>
        <v>811.670776094869</v>
      </c>
      <c r="W22" s="4">
        <f t="shared" si="2"/>
        <v>750.637429882713</v>
      </c>
      <c r="X22" s="4">
        <f t="shared" si="9"/>
        <v>942.6438813592615</v>
      </c>
      <c r="Y22" s="4">
        <f t="shared" si="10"/>
        <v>846.3975666941259</v>
      </c>
      <c r="Z22" s="4">
        <f t="shared" si="11"/>
        <v>851.160740523068</v>
      </c>
      <c r="AA22" s="4">
        <f t="shared" si="12"/>
        <v>934.3864928117687</v>
      </c>
      <c r="AB22" s="4">
        <f t="shared" si="13"/>
        <v>769.3063386297625</v>
      </c>
      <c r="AC22" s="4">
        <f t="shared" si="7"/>
        <v>728.6547271970012</v>
      </c>
      <c r="AD22" s="11">
        <f t="shared" si="8"/>
        <v>909.2184896061749</v>
      </c>
      <c r="AE22" s="11">
        <f t="shared" si="8"/>
        <v>860.6414409283451</v>
      </c>
    </row>
    <row r="23" spans="1:31" ht="24" customHeight="1">
      <c r="A23" s="1" t="s">
        <v>21</v>
      </c>
      <c r="B23" s="1">
        <v>6.6</v>
      </c>
      <c r="C23" s="1">
        <v>7.2</v>
      </c>
      <c r="D23" s="1">
        <v>7.8</v>
      </c>
      <c r="E23" s="5">
        <v>8.8</v>
      </c>
      <c r="F23" s="21">
        <v>8.8</v>
      </c>
      <c r="G23" s="5">
        <v>8.2</v>
      </c>
      <c r="H23" s="5">
        <v>3.3</v>
      </c>
      <c r="I23" s="5">
        <v>4.8</v>
      </c>
      <c r="J23" s="5">
        <v>4.9</v>
      </c>
      <c r="K23" s="5">
        <v>5.8</v>
      </c>
      <c r="L23" s="5">
        <v>5.4</v>
      </c>
      <c r="M23" s="5">
        <v>6.2</v>
      </c>
      <c r="N23" s="14">
        <v>7</v>
      </c>
      <c r="O23" s="21">
        <v>7.8</v>
      </c>
      <c r="P23" s="5">
        <v>6.9</v>
      </c>
      <c r="Q23" s="5">
        <v>6.3</v>
      </c>
      <c r="R23" s="5">
        <v>2.7</v>
      </c>
      <c r="S23" s="5">
        <v>3.6</v>
      </c>
      <c r="T23" s="26">
        <v>3.6</v>
      </c>
      <c r="U23" s="5">
        <v>4.4</v>
      </c>
      <c r="V23" s="4">
        <f t="shared" si="1"/>
        <v>818.1818181818182</v>
      </c>
      <c r="W23" s="4">
        <f t="shared" si="2"/>
        <v>861.1111111111112</v>
      </c>
      <c r="X23" s="4">
        <f t="shared" si="9"/>
        <v>897.4358974358975</v>
      </c>
      <c r="Y23" s="4">
        <f t="shared" si="10"/>
        <v>886.3636363636363</v>
      </c>
      <c r="Z23" s="4">
        <f>P23/F23*1000</f>
        <v>784.090909090909</v>
      </c>
      <c r="AA23" s="4">
        <f>Q23/G23*1000</f>
        <v>768.2926829268292</v>
      </c>
      <c r="AB23" s="4">
        <f>R23/H23*1000</f>
        <v>818.1818181818182</v>
      </c>
      <c r="AC23" s="4">
        <f t="shared" si="7"/>
        <v>750</v>
      </c>
      <c r="AD23" s="11">
        <f t="shared" si="8"/>
        <v>734.6938775510204</v>
      </c>
      <c r="AE23" s="11">
        <f t="shared" si="8"/>
        <v>758.6206896551724</v>
      </c>
    </row>
    <row r="24" spans="1:31" ht="24" customHeight="1">
      <c r="A24" s="1" t="s">
        <v>10</v>
      </c>
      <c r="B24" s="1">
        <v>0.6</v>
      </c>
      <c r="C24" s="1">
        <v>0.6</v>
      </c>
      <c r="D24" s="1">
        <v>0.6</v>
      </c>
      <c r="E24" s="5">
        <v>0.8</v>
      </c>
      <c r="F24" s="21">
        <v>0.8</v>
      </c>
      <c r="G24" s="5">
        <v>1.2</v>
      </c>
      <c r="H24" s="5">
        <v>0.8</v>
      </c>
      <c r="I24" s="5">
        <v>0.9</v>
      </c>
      <c r="J24" s="5">
        <v>0.9</v>
      </c>
      <c r="K24" s="5">
        <v>0.8</v>
      </c>
      <c r="L24" s="5">
        <v>0.2</v>
      </c>
      <c r="M24" s="5">
        <v>0.2</v>
      </c>
      <c r="N24" s="14">
        <v>0.2</v>
      </c>
      <c r="O24" s="21">
        <v>0.2</v>
      </c>
      <c r="P24" s="5">
        <v>0.2</v>
      </c>
      <c r="Q24" s="5">
        <v>0.3</v>
      </c>
      <c r="R24" s="5">
        <v>0.2</v>
      </c>
      <c r="S24" s="5">
        <v>0.2</v>
      </c>
      <c r="T24" s="26">
        <v>0.2</v>
      </c>
      <c r="U24" s="5">
        <v>0.2</v>
      </c>
      <c r="V24" s="4">
        <f t="shared" si="1"/>
        <v>333.33333333333337</v>
      </c>
      <c r="W24" s="4">
        <f t="shared" si="2"/>
        <v>333.33333333333337</v>
      </c>
      <c r="X24" s="4">
        <f t="shared" si="9"/>
        <v>333.33333333333337</v>
      </c>
      <c r="Y24" s="4">
        <f t="shared" si="10"/>
        <v>250</v>
      </c>
      <c r="Z24" s="4">
        <f aca="true" t="shared" si="14" ref="Z24:Z29">P24/F24*1000</f>
        <v>250</v>
      </c>
      <c r="AA24" s="4">
        <f aca="true" t="shared" si="15" ref="AA24:AA29">Q24/G24*1000</f>
        <v>250</v>
      </c>
      <c r="AB24" s="4">
        <f aca="true" t="shared" si="16" ref="AB24:AB29">R24/H24*1000</f>
        <v>250</v>
      </c>
      <c r="AC24" s="4">
        <f t="shared" si="7"/>
        <v>222.22222222222223</v>
      </c>
      <c r="AD24" s="11">
        <f t="shared" si="8"/>
        <v>222.22222222222223</v>
      </c>
      <c r="AE24" s="11">
        <f t="shared" si="8"/>
        <v>250</v>
      </c>
    </row>
    <row r="25" spans="1:31" ht="24" customHeight="1">
      <c r="A25" s="1" t="s">
        <v>11</v>
      </c>
      <c r="B25" s="1">
        <v>3.6</v>
      </c>
      <c r="C25" s="1">
        <v>4.7</v>
      </c>
      <c r="D25" s="1">
        <v>5.4</v>
      </c>
      <c r="E25" s="5">
        <v>8.2</v>
      </c>
      <c r="F25" s="21">
        <v>8.3</v>
      </c>
      <c r="G25" s="5">
        <v>9</v>
      </c>
      <c r="H25" s="5">
        <v>9.1</v>
      </c>
      <c r="I25" s="5">
        <v>9</v>
      </c>
      <c r="J25" s="5">
        <v>7.9</v>
      </c>
      <c r="K25" s="5">
        <v>7.6</v>
      </c>
      <c r="L25" s="5">
        <v>2.5</v>
      </c>
      <c r="M25" s="5">
        <v>3.4</v>
      </c>
      <c r="N25" s="14">
        <v>4</v>
      </c>
      <c r="O25" s="21">
        <v>6.3</v>
      </c>
      <c r="P25" s="5">
        <v>6.3</v>
      </c>
      <c r="Q25" s="5">
        <v>7.1</v>
      </c>
      <c r="R25" s="5">
        <v>7.4</v>
      </c>
      <c r="S25" s="5">
        <v>7.7</v>
      </c>
      <c r="T25" s="26">
        <v>6.7</v>
      </c>
      <c r="U25" s="5">
        <v>6.1</v>
      </c>
      <c r="V25" s="4">
        <f t="shared" si="1"/>
        <v>694.4444444444445</v>
      </c>
      <c r="W25" s="4">
        <f t="shared" si="2"/>
        <v>723.4042553191489</v>
      </c>
      <c r="X25" s="4">
        <f t="shared" si="9"/>
        <v>740.7407407407406</v>
      </c>
      <c r="Y25" s="4">
        <f t="shared" si="10"/>
        <v>768.2926829268292</v>
      </c>
      <c r="Z25" s="4">
        <f t="shared" si="14"/>
        <v>759.0361445783132</v>
      </c>
      <c r="AA25" s="4">
        <f t="shared" si="15"/>
        <v>788.8888888888889</v>
      </c>
      <c r="AB25" s="4">
        <f t="shared" si="16"/>
        <v>813.1868131868133</v>
      </c>
      <c r="AC25" s="4">
        <f t="shared" si="7"/>
        <v>855.5555555555557</v>
      </c>
      <c r="AD25" s="11">
        <f t="shared" si="8"/>
        <v>848.1012658227847</v>
      </c>
      <c r="AE25" s="11">
        <f t="shared" si="8"/>
        <v>802.6315789473683</v>
      </c>
    </row>
    <row r="26" spans="1:31" ht="24" customHeight="1">
      <c r="A26" s="23" t="s">
        <v>25</v>
      </c>
      <c r="B26" s="5">
        <v>973.5</v>
      </c>
      <c r="C26" s="5">
        <v>1029.4</v>
      </c>
      <c r="D26" s="1">
        <v>1045</v>
      </c>
      <c r="E26" s="5">
        <v>1064.3</v>
      </c>
      <c r="F26" s="21">
        <v>1116.1</v>
      </c>
      <c r="G26" s="5">
        <v>1292.7</v>
      </c>
      <c r="H26" s="5">
        <v>1205.7</v>
      </c>
      <c r="I26" s="5">
        <v>1146.8</v>
      </c>
      <c r="J26" s="5">
        <v>1115.5</v>
      </c>
      <c r="K26" s="5">
        <v>1095.5</v>
      </c>
      <c r="L26" s="5">
        <v>594.6</v>
      </c>
      <c r="M26" s="5">
        <v>680.4</v>
      </c>
      <c r="N26" s="14">
        <v>902.5</v>
      </c>
      <c r="O26" s="21">
        <v>880.7</v>
      </c>
      <c r="P26" s="5">
        <v>1098.9</v>
      </c>
      <c r="Q26" s="5">
        <v>1132.4</v>
      </c>
      <c r="R26" s="5">
        <v>891.3</v>
      </c>
      <c r="S26" s="5">
        <v>1123.8</v>
      </c>
      <c r="T26" s="26">
        <v>1113.3</v>
      </c>
      <c r="U26" s="5">
        <v>1157.3</v>
      </c>
      <c r="V26" s="4">
        <f t="shared" si="1"/>
        <v>610.7858243451464</v>
      </c>
      <c r="W26" s="4">
        <f t="shared" si="2"/>
        <v>660.9675539149018</v>
      </c>
      <c r="X26" s="4">
        <f t="shared" si="9"/>
        <v>863.6363636363636</v>
      </c>
      <c r="Y26" s="4">
        <f t="shared" si="10"/>
        <v>827.4922484261957</v>
      </c>
      <c r="Z26" s="4">
        <f t="shared" si="14"/>
        <v>984.5891945166205</v>
      </c>
      <c r="AA26" s="4">
        <f t="shared" si="15"/>
        <v>875.9959774116192</v>
      </c>
      <c r="AB26" s="4">
        <f t="shared" si="16"/>
        <v>739.2386165712863</v>
      </c>
      <c r="AC26" s="4">
        <f t="shared" si="7"/>
        <v>979.9441925357517</v>
      </c>
      <c r="AD26" s="11">
        <f t="shared" si="8"/>
        <v>998.027790228597</v>
      </c>
      <c r="AE26" s="11">
        <f t="shared" si="8"/>
        <v>1056.4125969876768</v>
      </c>
    </row>
    <row r="27" spans="1:31" ht="24" customHeight="1">
      <c r="A27" s="1" t="s">
        <v>12</v>
      </c>
      <c r="B27" s="1">
        <v>294.9</v>
      </c>
      <c r="C27" s="1">
        <v>379.9</v>
      </c>
      <c r="D27" s="1">
        <v>378.5</v>
      </c>
      <c r="E27" s="5">
        <v>363.1</v>
      </c>
      <c r="F27" s="21">
        <v>378.1</v>
      </c>
      <c r="G27" s="5">
        <v>412.3</v>
      </c>
      <c r="H27" s="5">
        <v>393.2</v>
      </c>
      <c r="I27" s="5">
        <v>380.9</v>
      </c>
      <c r="J27" s="5">
        <v>377.7</v>
      </c>
      <c r="K27" s="5">
        <v>327.5</v>
      </c>
      <c r="L27" s="5">
        <v>176.9</v>
      </c>
      <c r="M27" s="5">
        <v>334</v>
      </c>
      <c r="N27" s="14">
        <v>327.1</v>
      </c>
      <c r="O27" s="21">
        <v>324.7</v>
      </c>
      <c r="P27" s="5">
        <v>336.1</v>
      </c>
      <c r="Q27" s="5">
        <v>307.1</v>
      </c>
      <c r="R27" s="5">
        <v>290.8</v>
      </c>
      <c r="S27" s="5">
        <v>292.8</v>
      </c>
      <c r="T27" s="26">
        <v>298.6</v>
      </c>
      <c r="U27" s="5">
        <v>229.2</v>
      </c>
      <c r="V27" s="4">
        <f t="shared" si="1"/>
        <v>599.8643608002714</v>
      </c>
      <c r="W27" s="4">
        <f t="shared" si="2"/>
        <v>879.1787312450646</v>
      </c>
      <c r="X27" s="4">
        <f>N27/D27*1000</f>
        <v>864.2007926023779</v>
      </c>
      <c r="Y27" s="4">
        <f t="shared" si="10"/>
        <v>894.2440099146239</v>
      </c>
      <c r="Z27" s="4">
        <f t="shared" si="14"/>
        <v>888.9182755884686</v>
      </c>
      <c r="AA27" s="4">
        <f t="shared" si="15"/>
        <v>744.8459859325734</v>
      </c>
      <c r="AB27" s="4">
        <f t="shared" si="16"/>
        <v>739.5727365208545</v>
      </c>
      <c r="AC27" s="4">
        <f t="shared" si="7"/>
        <v>768.7056970333422</v>
      </c>
      <c r="AD27" s="11">
        <f t="shared" si="8"/>
        <v>790.5745300503046</v>
      </c>
      <c r="AE27" s="11">
        <f t="shared" si="8"/>
        <v>699.8473282442748</v>
      </c>
    </row>
    <row r="28" spans="1:31" ht="24" customHeight="1" thickBot="1">
      <c r="A28" s="6" t="s">
        <v>22</v>
      </c>
      <c r="B28" s="6">
        <v>1.7</v>
      </c>
      <c r="C28" s="6">
        <v>2.6</v>
      </c>
      <c r="D28" s="6">
        <v>4.4</v>
      </c>
      <c r="E28" s="8">
        <v>4.5</v>
      </c>
      <c r="F28" s="24">
        <v>7.2</v>
      </c>
      <c r="G28" s="8">
        <v>5.9</v>
      </c>
      <c r="H28" s="8">
        <v>4.6</v>
      </c>
      <c r="I28" s="8">
        <v>7.8</v>
      </c>
      <c r="J28" s="8">
        <v>7.8</v>
      </c>
      <c r="K28" s="8">
        <v>7</v>
      </c>
      <c r="L28" s="5">
        <v>0.3</v>
      </c>
      <c r="M28" s="8">
        <v>0.4</v>
      </c>
      <c r="N28" s="15">
        <v>0.7</v>
      </c>
      <c r="O28" s="24">
        <v>0.8</v>
      </c>
      <c r="P28" s="8">
        <v>1.1</v>
      </c>
      <c r="Q28" s="8">
        <v>1</v>
      </c>
      <c r="R28" s="8">
        <v>0.7</v>
      </c>
      <c r="S28" s="8">
        <v>1.4</v>
      </c>
      <c r="T28" s="27">
        <v>1.4</v>
      </c>
      <c r="U28" s="8">
        <v>1.1</v>
      </c>
      <c r="V28" s="7">
        <f t="shared" si="1"/>
        <v>176.47058823529412</v>
      </c>
      <c r="W28" s="7">
        <f t="shared" si="2"/>
        <v>153.84615384615387</v>
      </c>
      <c r="X28" s="7">
        <f>N28/D28*1000</f>
        <v>159.09090909090907</v>
      </c>
      <c r="Y28" s="7">
        <f t="shared" si="10"/>
        <v>177.77777777777777</v>
      </c>
      <c r="Z28" s="7">
        <f t="shared" si="14"/>
        <v>152.7777777777778</v>
      </c>
      <c r="AA28" s="7">
        <f t="shared" si="15"/>
        <v>169.4915254237288</v>
      </c>
      <c r="AB28" s="7">
        <f t="shared" si="16"/>
        <v>152.17391304347828</v>
      </c>
      <c r="AC28" s="7">
        <f t="shared" si="7"/>
        <v>179.48717948717947</v>
      </c>
      <c r="AD28" s="12">
        <f t="shared" si="8"/>
        <v>179.48717948717947</v>
      </c>
      <c r="AE28" s="12">
        <f t="shared" si="8"/>
        <v>157.14285714285717</v>
      </c>
    </row>
    <row r="29" spans="1:31" ht="24" customHeight="1" thickBot="1">
      <c r="A29" s="9" t="s">
        <v>23</v>
      </c>
      <c r="B29" s="9">
        <f>SUM(B5:B28)</f>
        <v>3718.5999999999995</v>
      </c>
      <c r="C29" s="9">
        <f aca="true" t="shared" si="17" ref="C29:H29">SUM(C5:C28)</f>
        <v>4619.199999999999</v>
      </c>
      <c r="D29" s="9">
        <f t="shared" si="17"/>
        <v>4832.2</v>
      </c>
      <c r="E29" s="9">
        <f t="shared" si="17"/>
        <v>4967</v>
      </c>
      <c r="F29" s="9">
        <f t="shared" si="17"/>
        <v>5782.100000000001</v>
      </c>
      <c r="G29" s="9">
        <f t="shared" si="17"/>
        <v>6553.399999999998</v>
      </c>
      <c r="H29" s="9">
        <f t="shared" si="17"/>
        <v>6192.8</v>
      </c>
      <c r="I29" s="9">
        <f>SUM(I5:I28)</f>
        <v>6289.399999999999</v>
      </c>
      <c r="J29" s="9">
        <f>SUM(J5:J28)</f>
        <v>6058.199999999999</v>
      </c>
      <c r="K29" s="9">
        <f>SUM(K5:K28)</f>
        <v>6546.700000000001</v>
      </c>
      <c r="L29" s="9">
        <f aca="true" t="shared" si="18" ref="L29:U29">SUM(L5:L28)</f>
        <v>2604.7000000000003</v>
      </c>
      <c r="M29" s="9">
        <f t="shared" si="18"/>
        <v>3454.5000000000005</v>
      </c>
      <c r="N29" s="9">
        <f t="shared" si="18"/>
        <v>4376.8</v>
      </c>
      <c r="O29" s="9">
        <f t="shared" si="18"/>
        <v>4125.3</v>
      </c>
      <c r="P29" s="9">
        <f t="shared" si="18"/>
        <v>5229.300000000001</v>
      </c>
      <c r="Q29" s="9">
        <f t="shared" si="18"/>
        <v>5862.500000000002</v>
      </c>
      <c r="R29" s="9">
        <f t="shared" si="18"/>
        <v>4803.4</v>
      </c>
      <c r="S29" s="9">
        <f t="shared" si="18"/>
        <v>5327.899999999999</v>
      </c>
      <c r="T29" s="9">
        <f t="shared" si="18"/>
        <v>5757.900000000001</v>
      </c>
      <c r="U29" s="9">
        <f t="shared" si="18"/>
        <v>5999.500000000001</v>
      </c>
      <c r="V29" s="10">
        <f>L29/B29*1000</f>
        <v>700.4517829290595</v>
      </c>
      <c r="W29" s="10">
        <f t="shared" si="2"/>
        <v>747.8567717353657</v>
      </c>
      <c r="X29" s="10">
        <f>N29/D29*1000</f>
        <v>905.7572120359257</v>
      </c>
      <c r="Y29" s="10">
        <f t="shared" si="10"/>
        <v>830.5415743909805</v>
      </c>
      <c r="Z29" s="10">
        <f t="shared" si="14"/>
        <v>904.3945971186938</v>
      </c>
      <c r="AA29" s="10">
        <f t="shared" si="15"/>
        <v>894.5738090151683</v>
      </c>
      <c r="AB29" s="10">
        <f t="shared" si="16"/>
        <v>775.6426818240536</v>
      </c>
      <c r="AC29" s="10">
        <f t="shared" si="7"/>
        <v>847.1237319935128</v>
      </c>
      <c r="AD29" s="13">
        <f t="shared" si="8"/>
        <v>950.4308210359516</v>
      </c>
      <c r="AE29" s="13">
        <f t="shared" si="8"/>
        <v>916.4159041960072</v>
      </c>
    </row>
    <row r="30" spans="1:3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>
        <v>6</v>
      </c>
      <c r="R30" s="25"/>
      <c r="S30" s="25"/>
      <c r="T30" s="25"/>
      <c r="U30" s="16"/>
      <c r="V30" s="25"/>
      <c r="W30" s="25"/>
      <c r="AE30" s="16"/>
    </row>
    <row r="31" spans="18:23" ht="15">
      <c r="R31" s="25"/>
      <c r="S31" s="25"/>
      <c r="T31" s="25"/>
      <c r="V31" s="25"/>
      <c r="W31" s="25"/>
    </row>
    <row r="32" spans="18:23" ht="15">
      <c r="R32" s="25"/>
      <c r="S32" s="25"/>
      <c r="T32" s="25"/>
      <c r="V32" s="25"/>
      <c r="W32" s="25"/>
    </row>
    <row r="33" spans="18:23" ht="15">
      <c r="R33" s="25"/>
      <c r="S33" s="25"/>
      <c r="T33" s="25"/>
      <c r="V33" s="25"/>
      <c r="W33" s="25"/>
    </row>
    <row r="34" spans="18:23" ht="15">
      <c r="R34" s="25"/>
      <c r="S34" s="25"/>
      <c r="T34" s="25"/>
      <c r="V34" s="25"/>
      <c r="W34" s="25"/>
    </row>
    <row r="35" spans="18:23" ht="15">
      <c r="R35" s="25"/>
      <c r="S35" s="25"/>
      <c r="T35" s="25"/>
      <c r="V35" s="25"/>
      <c r="W35" s="25"/>
    </row>
    <row r="36" spans="18:23" ht="15">
      <c r="R36" s="25"/>
      <c r="S36" s="25"/>
      <c r="T36" s="25"/>
      <c r="V36" s="25"/>
      <c r="W36" s="25"/>
    </row>
    <row r="37" spans="18:23" ht="15">
      <c r="R37" s="25"/>
      <c r="S37" s="25"/>
      <c r="T37" s="25"/>
      <c r="V37" s="25"/>
      <c r="W37" s="25"/>
    </row>
    <row r="38" spans="18:23" ht="15">
      <c r="R38" s="25"/>
      <c r="S38" s="25"/>
      <c r="T38" s="25"/>
      <c r="V38" s="25"/>
      <c r="W38" s="25"/>
    </row>
    <row r="39" spans="18:23" ht="15">
      <c r="R39" s="25"/>
      <c r="S39" s="25"/>
      <c r="T39" s="25"/>
      <c r="V39" s="25"/>
      <c r="W39" s="25"/>
    </row>
    <row r="40" spans="18:23" ht="15">
      <c r="R40" s="25"/>
      <c r="S40" s="25"/>
      <c r="T40" s="25"/>
      <c r="V40" s="25"/>
      <c r="W40" s="25"/>
    </row>
    <row r="41" spans="18:23" ht="15">
      <c r="R41" s="19"/>
      <c r="S41" s="19"/>
      <c r="T41" s="19"/>
      <c r="V41" s="19"/>
      <c r="W41" s="19"/>
    </row>
    <row r="42" spans="18:23" ht="15">
      <c r="R42" s="20"/>
      <c r="S42" s="20"/>
      <c r="T42" s="20"/>
      <c r="V42" s="20"/>
      <c r="W42" s="20"/>
    </row>
    <row r="43" spans="18:23" ht="15">
      <c r="R43" s="20"/>
      <c r="S43" s="20"/>
      <c r="T43" s="20"/>
      <c r="V43" s="20"/>
      <c r="W43" s="20"/>
    </row>
    <row r="44" spans="18:23" ht="15">
      <c r="R44" s="20"/>
      <c r="S44" s="20"/>
      <c r="T44" s="20"/>
      <c r="V44" s="20"/>
      <c r="W44" s="20"/>
    </row>
    <row r="45" spans="18:23" ht="15">
      <c r="R45" s="20"/>
      <c r="S45" s="20"/>
      <c r="T45" s="20"/>
      <c r="V45" s="20"/>
      <c r="W45" s="20"/>
    </row>
    <row r="46" spans="18:23" ht="15">
      <c r="R46" s="20"/>
      <c r="S46" s="20"/>
      <c r="T46" s="20"/>
      <c r="V46" s="20"/>
      <c r="W46" s="20"/>
    </row>
    <row r="47" spans="18:23" ht="15">
      <c r="R47" s="20"/>
      <c r="S47" s="20"/>
      <c r="T47" s="20"/>
      <c r="V47" s="20"/>
      <c r="W47" s="20"/>
    </row>
    <row r="48" spans="18:23" ht="15">
      <c r="R48" s="20"/>
      <c r="S48" s="20"/>
      <c r="T48" s="20"/>
      <c r="V48" s="20"/>
      <c r="W48" s="20"/>
    </row>
  </sheetData>
  <sheetProtection/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0.5" bottom="0.25" header="0.5" footer="0.5"/>
  <pageSetup horizontalDpi="600" verticalDpi="600" orientation="landscape" paperSize="9" scale="70" r:id="rId1"/>
  <colBreaks count="2" manualBreakCount="2">
    <brk id="11" max="31" man="1"/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dell</cp:lastModifiedBy>
  <cp:lastPrinted>2013-01-22T06:24:04Z</cp:lastPrinted>
  <dcterms:created xsi:type="dcterms:W3CDTF">2004-03-23T07:05:13Z</dcterms:created>
  <dcterms:modified xsi:type="dcterms:W3CDTF">2013-03-21T05:19:08Z</dcterms:modified>
  <cp:category/>
  <cp:version/>
  <cp:contentType/>
  <cp:contentStatus/>
</cp:coreProperties>
</file>