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R &amp; M(u)" sheetId="1" r:id="rId1"/>
  </sheets>
  <definedNames>
    <definedName name="_xlnm.Print_Area" localSheetId="0">'R &amp; M(u)'!$A$1:$AE$29</definedName>
    <definedName name="_xlnm.Print_Titles" localSheetId="0">'R &amp; M(u)'!$A:$A</definedName>
  </definedNames>
  <calcPr calcId="125725"/>
</workbook>
</file>

<file path=xl/calcChain.xml><?xml version="1.0" encoding="utf-8"?>
<calcChain xmlns="http://schemas.openxmlformats.org/spreadsheetml/2006/main">
  <c r="U29" i="1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AE27"/>
  <c r="AD27"/>
  <c r="AC27"/>
  <c r="AB27"/>
  <c r="AA27"/>
  <c r="Z27"/>
  <c r="Y27"/>
  <c r="X27"/>
  <c r="W27"/>
  <c r="V27"/>
  <c r="AE26"/>
  <c r="AD26"/>
  <c r="AC26"/>
  <c r="AB26"/>
  <c r="AA26"/>
  <c r="Z26"/>
  <c r="Y26"/>
  <c r="X26"/>
  <c r="W26"/>
  <c r="V26"/>
  <c r="AE25"/>
  <c r="AD25"/>
  <c r="AC25"/>
  <c r="AB25"/>
  <c r="AA25"/>
  <c r="Z25"/>
  <c r="Y25"/>
  <c r="X25"/>
  <c r="W25"/>
  <c r="V25"/>
  <c r="AE24"/>
  <c r="AD24"/>
  <c r="AC24"/>
  <c r="AB24"/>
  <c r="AA24"/>
  <c r="Z24"/>
  <c r="Y24"/>
  <c r="X24"/>
  <c r="W24"/>
  <c r="V24"/>
  <c r="AE22"/>
  <c r="AD22"/>
  <c r="AC22"/>
  <c r="AB22"/>
  <c r="AA22"/>
  <c r="Z22"/>
  <c r="Y22"/>
  <c r="X22"/>
  <c r="W22"/>
  <c r="V22"/>
  <c r="AE21"/>
  <c r="AD21"/>
  <c r="AC21"/>
  <c r="AB21"/>
  <c r="AA21"/>
  <c r="Z21"/>
  <c r="Y21"/>
  <c r="X21"/>
  <c r="W21"/>
  <c r="V21"/>
  <c r="AE20"/>
  <c r="AD20"/>
  <c r="AC20"/>
  <c r="AB20"/>
  <c r="AA20"/>
  <c r="Z20"/>
  <c r="Y20"/>
  <c r="X20"/>
  <c r="W20"/>
  <c r="V20"/>
  <c r="AE19"/>
  <c r="AD19"/>
  <c r="AC19"/>
  <c r="AB19"/>
  <c r="AA19"/>
  <c r="Z19"/>
  <c r="Y19"/>
  <c r="AE17"/>
  <c r="AD17"/>
  <c r="AC17"/>
  <c r="AB17"/>
  <c r="AA17"/>
  <c r="Z17"/>
  <c r="Y17"/>
  <c r="AE16"/>
  <c r="AD16"/>
  <c r="AC16"/>
  <c r="AE15"/>
  <c r="AD15"/>
  <c r="AC15"/>
  <c r="AB15"/>
  <c r="AA15"/>
  <c r="Z15"/>
  <c r="Y15"/>
  <c r="X15"/>
  <c r="W15"/>
  <c r="V15"/>
  <c r="AE14"/>
  <c r="AD14"/>
  <c r="AC14"/>
  <c r="AB14"/>
  <c r="AA14"/>
  <c r="Z14"/>
  <c r="Y14"/>
  <c r="X14"/>
  <c r="W14"/>
  <c r="V14"/>
  <c r="AE13"/>
  <c r="AD13"/>
  <c r="AC13"/>
  <c r="AB13"/>
  <c r="AA13"/>
  <c r="Z13"/>
  <c r="Y13"/>
  <c r="X13"/>
  <c r="W13"/>
  <c r="V13"/>
  <c r="AE12"/>
  <c r="AD12"/>
  <c r="AC12"/>
  <c r="AB12"/>
  <c r="AA12"/>
  <c r="Z12"/>
  <c r="Y12"/>
  <c r="X12"/>
  <c r="W12"/>
  <c r="V12"/>
  <c r="AE11"/>
  <c r="AD11"/>
  <c r="AC11"/>
  <c r="AB11"/>
  <c r="AA11"/>
  <c r="Z11"/>
  <c r="Y11"/>
  <c r="X11"/>
  <c r="W11"/>
  <c r="V11"/>
  <c r="AE10"/>
  <c r="AD10"/>
  <c r="AC10"/>
  <c r="AB10"/>
  <c r="AA10"/>
  <c r="Z10"/>
  <c r="Y10"/>
  <c r="X10"/>
  <c r="W10"/>
  <c r="V10"/>
  <c r="AE9"/>
  <c r="AD9"/>
  <c r="AC9"/>
  <c r="AB9"/>
  <c r="AA9"/>
  <c r="Z9"/>
  <c r="Y9"/>
  <c r="X9"/>
  <c r="W9"/>
  <c r="V9"/>
  <c r="AE8"/>
  <c r="AD8"/>
  <c r="AC8"/>
  <c r="AB8"/>
  <c r="AA8"/>
  <c r="Z8"/>
  <c r="Y8"/>
  <c r="X8"/>
  <c r="W8"/>
  <c r="AE7"/>
  <c r="AD7"/>
  <c r="AC7"/>
  <c r="AB7"/>
  <c r="AA7"/>
  <c r="Z7"/>
  <c r="Y7"/>
  <c r="X7"/>
  <c r="W7"/>
  <c r="V7"/>
  <c r="AE5"/>
  <c r="AD5"/>
  <c r="AB5"/>
  <c r="AA5"/>
  <c r="Z5"/>
  <c r="Y5"/>
  <c r="X5"/>
  <c r="W5"/>
  <c r="V5"/>
  <c r="W29" l="1"/>
  <c r="Y29"/>
  <c r="AA29"/>
  <c r="AC29"/>
  <c r="AE29"/>
  <c r="V29"/>
  <c r="X29"/>
  <c r="Z29"/>
  <c r="AB29"/>
  <c r="AD29"/>
</calcChain>
</file>

<file path=xl/sharedStrings.xml><?xml version="1.0" encoding="utf-8"?>
<sst xmlns="http://schemas.openxmlformats.org/spreadsheetml/2006/main" count="62" uniqueCount="42">
  <si>
    <r>
      <t xml:space="preserve">Estimates of  Area of </t>
    </r>
    <r>
      <rPr>
        <b/>
        <sz val="12"/>
        <rFont val="Arial"/>
        <family val="2"/>
      </rPr>
      <t>Rapeseed &amp; Mustard</t>
    </r>
  </si>
  <si>
    <r>
      <t xml:space="preserve">Estimates of   Production  of </t>
    </r>
    <r>
      <rPr>
        <b/>
        <sz val="12"/>
        <rFont val="Arial"/>
        <family val="2"/>
      </rPr>
      <t>Rapeseed &amp; Mustard</t>
    </r>
  </si>
  <si>
    <r>
      <t xml:space="preserve">Estimates of Yield of </t>
    </r>
    <r>
      <rPr>
        <b/>
        <sz val="12"/>
        <rFont val="Arial"/>
        <family val="2"/>
      </rPr>
      <t>Rapeseed &amp; Mustard</t>
    </r>
  </si>
  <si>
    <t>STATES</t>
  </si>
  <si>
    <t>Area ( '000 Hectares)</t>
  </si>
  <si>
    <t>Production ( '000 Tonnes)</t>
  </si>
  <si>
    <t>Yield (Kgs./Hect.)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</si>
  <si>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</si>
  <si>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</si>
  <si>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</si>
  <si>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</si>
  <si>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</si>
  <si>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</si>
  <si>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</si>
  <si>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</si>
  <si>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</si>
  <si>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</si>
  <si>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Andhra Pradesh</t>
  </si>
  <si>
    <t>Arunachal Pradesh</t>
  </si>
  <si>
    <t>Assam</t>
  </si>
  <si>
    <t>Bihar</t>
  </si>
  <si>
    <t>Gujarat</t>
  </si>
  <si>
    <t>Haryana</t>
  </si>
  <si>
    <t xml:space="preserve">Himachal Pradesh </t>
  </si>
  <si>
    <t>Jammu &amp; Kashmir</t>
  </si>
  <si>
    <t>Karnataka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</si>
  <si>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</si>
  <si>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</si>
  <si>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</si>
  <si>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</si>
  <si>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</si>
  <si>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</si>
  <si>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</si>
  <si>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</si>
  <si>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 xml:space="preserve">Rajasthan    </t>
  </si>
  <si>
    <t xml:space="preserve">Sikkim  </t>
  </si>
  <si>
    <t>Tamil Nadu</t>
  </si>
  <si>
    <t xml:space="preserve">Tripura </t>
  </si>
  <si>
    <t xml:space="preserve">Uttar Pradesh </t>
  </si>
  <si>
    <t>West Bengal</t>
  </si>
  <si>
    <t xml:space="preserve">Delhi </t>
  </si>
  <si>
    <t>All India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</si>
</sst>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164" fontId="2" fillId="0" borderId="5" xfId="0" applyNumberFormat="1" applyFont="1" applyBorder="1" applyAlignment="1">
      <alignment vertical="center"/>
    </xf>
    <xf numFmtId="164" fontId="2" fillId="0" borderId="5" xfId="0" quotePrefix="1" applyNumberFormat="1" applyFont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Fill="1" applyBorder="1" applyAlignment="1">
      <alignment vertical="center"/>
    </xf>
    <xf numFmtId="164" fontId="2" fillId="0" borderId="5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quotePrefix="1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1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vertical="center"/>
    </xf>
    <xf numFmtId="1" fontId="2" fillId="0" borderId="7" xfId="0" applyNumberFormat="1" applyFont="1" applyBorder="1" applyAlignment="1">
      <alignment vertical="center"/>
    </xf>
    <xf numFmtId="1" fontId="2" fillId="0" borderId="7" xfId="0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5"/>
  <sheetViews>
    <sheetView tabSelected="1" view="pageBreakPreview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/>
  <cols>
    <col min="1" max="1" width="22.5703125" style="2" customWidth="1"/>
    <col min="2" max="31" width="16.140625" style="2" customWidth="1"/>
    <col min="32" max="16384" width="9.140625" style="2"/>
  </cols>
  <sheetData>
    <row r="1" spans="1:31" ht="15.7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1"/>
      <c r="L1" s="28" t="s">
        <v>1</v>
      </c>
      <c r="M1" s="28"/>
      <c r="N1" s="28"/>
      <c r="O1" s="28"/>
      <c r="P1" s="28"/>
      <c r="Q1" s="28"/>
      <c r="R1" s="28"/>
      <c r="S1" s="28"/>
      <c r="T1" s="28"/>
      <c r="U1" s="1"/>
      <c r="V1" s="28" t="s">
        <v>2</v>
      </c>
      <c r="W1" s="28"/>
      <c r="X1" s="28"/>
      <c r="Y1" s="28"/>
      <c r="Z1" s="28"/>
      <c r="AA1" s="28"/>
      <c r="AB1" s="28"/>
      <c r="AC1" s="28"/>
      <c r="AD1" s="28"/>
      <c r="AE1" s="1"/>
    </row>
    <row r="2" spans="1:3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E2" s="3"/>
    </row>
    <row r="3" spans="1:31" ht="29.25" customHeight="1">
      <c r="A3" s="29" t="s">
        <v>3</v>
      </c>
      <c r="B3" s="31" t="s">
        <v>4</v>
      </c>
      <c r="C3" s="32"/>
      <c r="D3" s="32"/>
      <c r="E3" s="32"/>
      <c r="F3" s="32"/>
      <c r="G3" s="32"/>
      <c r="H3" s="32"/>
      <c r="I3" s="32"/>
      <c r="J3" s="32"/>
      <c r="K3" s="33"/>
      <c r="L3" s="34" t="s">
        <v>5</v>
      </c>
      <c r="M3" s="34"/>
      <c r="N3" s="34"/>
      <c r="O3" s="34"/>
      <c r="P3" s="34"/>
      <c r="Q3" s="34"/>
      <c r="R3" s="34"/>
      <c r="S3" s="34"/>
      <c r="T3" s="34"/>
      <c r="U3" s="34"/>
      <c r="V3" s="34" t="s">
        <v>6</v>
      </c>
      <c r="W3" s="34"/>
      <c r="X3" s="34"/>
      <c r="Y3" s="34"/>
      <c r="Z3" s="34"/>
      <c r="AA3" s="34"/>
      <c r="AB3" s="34"/>
      <c r="AC3" s="34"/>
      <c r="AD3" s="34"/>
      <c r="AE3" s="34"/>
    </row>
    <row r="4" spans="1:31" s="6" customFormat="1" ht="39" customHeight="1">
      <c r="A4" s="30"/>
      <c r="B4" s="4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4" t="s">
        <v>7</v>
      </c>
      <c r="M4" s="5" t="s">
        <v>8</v>
      </c>
      <c r="N4" s="5" t="s">
        <v>9</v>
      </c>
      <c r="O4" s="5" t="s">
        <v>10</v>
      </c>
      <c r="P4" s="5" t="s">
        <v>11</v>
      </c>
      <c r="Q4" s="5" t="s">
        <v>12</v>
      </c>
      <c r="R4" s="5" t="s">
        <v>13</v>
      </c>
      <c r="S4" s="5" t="s">
        <v>14</v>
      </c>
      <c r="T4" s="5" t="s">
        <v>15</v>
      </c>
      <c r="U4" s="5" t="s">
        <v>16</v>
      </c>
      <c r="V4" s="4" t="s">
        <v>7</v>
      </c>
      <c r="W4" s="5" t="s">
        <v>8</v>
      </c>
      <c r="X4" s="5" t="s">
        <v>9</v>
      </c>
      <c r="Y4" s="5" t="s">
        <v>10</v>
      </c>
      <c r="Z4" s="5" t="s">
        <v>11</v>
      </c>
      <c r="AA4" s="5" t="s">
        <v>12</v>
      </c>
      <c r="AB4" s="5" t="s">
        <v>13</v>
      </c>
      <c r="AC4" s="5" t="s">
        <v>14</v>
      </c>
      <c r="AD4" s="5" t="s">
        <v>15</v>
      </c>
      <c r="AE4" s="5" t="s">
        <v>16</v>
      </c>
    </row>
    <row r="5" spans="1:31" ht="24" customHeight="1">
      <c r="A5" s="7" t="s">
        <v>17</v>
      </c>
      <c r="B5" s="7">
        <v>1.3</v>
      </c>
      <c r="C5" s="7">
        <v>0.7</v>
      </c>
      <c r="D5" s="7">
        <v>0.4</v>
      </c>
      <c r="E5" s="4">
        <v>0.4</v>
      </c>
      <c r="F5" s="8">
        <v>0.9</v>
      </c>
      <c r="G5" s="4">
        <v>1</v>
      </c>
      <c r="H5" s="4">
        <v>0.8</v>
      </c>
      <c r="I5" s="4">
        <v>0.9</v>
      </c>
      <c r="J5" s="4">
        <v>0.8</v>
      </c>
      <c r="K5" s="4">
        <v>0.5</v>
      </c>
      <c r="L5" s="4">
        <v>0.2</v>
      </c>
      <c r="M5" s="4">
        <v>0.1</v>
      </c>
      <c r="N5" s="9">
        <v>0.1</v>
      </c>
      <c r="O5" s="8">
        <v>0.1</v>
      </c>
      <c r="P5" s="4">
        <v>0.3</v>
      </c>
      <c r="Q5" s="4">
        <v>0.2</v>
      </c>
      <c r="R5" s="4">
        <v>0.3</v>
      </c>
      <c r="S5" s="4">
        <v>0.3</v>
      </c>
      <c r="T5" s="10">
        <v>0.3</v>
      </c>
      <c r="U5" s="4">
        <v>0.2</v>
      </c>
      <c r="V5" s="11">
        <f t="shared" ref="V5:AB5" si="0">L5/B5*1000</f>
        <v>153.84615384615387</v>
      </c>
      <c r="W5" s="11">
        <f t="shared" si="0"/>
        <v>142.85714285714289</v>
      </c>
      <c r="X5" s="11">
        <f t="shared" si="0"/>
        <v>250</v>
      </c>
      <c r="Y5" s="11">
        <f t="shared" si="0"/>
        <v>250</v>
      </c>
      <c r="Z5" s="11">
        <f t="shared" si="0"/>
        <v>333.33333333333331</v>
      </c>
      <c r="AA5" s="11">
        <f t="shared" si="0"/>
        <v>200</v>
      </c>
      <c r="AB5" s="11">
        <f t="shared" si="0"/>
        <v>374.99999999999994</v>
      </c>
      <c r="AC5" s="11"/>
      <c r="AD5" s="12">
        <f>T5/J5*1000</f>
        <v>374.99999999999994</v>
      </c>
      <c r="AE5" s="12">
        <f>U5/K5*1000</f>
        <v>400</v>
      </c>
    </row>
    <row r="6" spans="1:31" ht="24" customHeight="1">
      <c r="A6" s="7" t="s">
        <v>18</v>
      </c>
      <c r="B6" s="7"/>
      <c r="C6" s="7"/>
      <c r="D6" s="7"/>
      <c r="E6" s="4"/>
      <c r="F6" s="8"/>
      <c r="G6" s="4"/>
      <c r="H6" s="4"/>
      <c r="I6" s="4"/>
      <c r="J6" s="4"/>
      <c r="K6" s="4"/>
      <c r="L6" s="4"/>
      <c r="M6" s="4"/>
      <c r="N6" s="9"/>
      <c r="O6" s="8"/>
      <c r="P6" s="4"/>
      <c r="Q6" s="4"/>
      <c r="R6" s="4"/>
      <c r="S6" s="4"/>
      <c r="T6" s="10"/>
      <c r="U6" s="4"/>
      <c r="V6" s="11"/>
      <c r="W6" s="11"/>
      <c r="X6" s="11"/>
      <c r="Y6" s="11"/>
      <c r="Z6" s="11"/>
      <c r="AA6" s="11"/>
      <c r="AB6" s="11"/>
      <c r="AC6" s="11"/>
      <c r="AD6" s="12"/>
      <c r="AE6" s="12"/>
    </row>
    <row r="7" spans="1:31" ht="24" customHeight="1">
      <c r="A7" s="7" t="s">
        <v>19</v>
      </c>
      <c r="B7" s="7">
        <v>131.6</v>
      </c>
      <c r="C7" s="7">
        <v>133.9</v>
      </c>
      <c r="D7" s="7">
        <v>134.80000000000001</v>
      </c>
      <c r="E7" s="4">
        <v>134.19999999999999</v>
      </c>
      <c r="F7" s="8">
        <v>137.1</v>
      </c>
      <c r="G7" s="4">
        <v>135.6</v>
      </c>
      <c r="H7" s="4">
        <v>157.80000000000001</v>
      </c>
      <c r="I7" s="4">
        <v>165.4</v>
      </c>
      <c r="J7" s="4">
        <v>168.2</v>
      </c>
      <c r="K7" s="4">
        <v>164.1</v>
      </c>
      <c r="L7" s="4">
        <v>59.7</v>
      </c>
      <c r="M7" s="4">
        <v>60</v>
      </c>
      <c r="N7" s="9">
        <v>48.4</v>
      </c>
      <c r="O7" s="8">
        <v>49.5</v>
      </c>
      <c r="P7" s="4">
        <v>56.5</v>
      </c>
      <c r="Q7" s="4">
        <v>63.6</v>
      </c>
      <c r="R7" s="4">
        <v>65</v>
      </c>
      <c r="S7" s="4">
        <v>90.5</v>
      </c>
      <c r="T7" s="10">
        <v>64.900000000000006</v>
      </c>
      <c r="U7" s="4">
        <v>63.7</v>
      </c>
      <c r="V7" s="11">
        <f t="shared" ref="V7:X28" si="1">L7/B7*1000</f>
        <v>453.64741641337389</v>
      </c>
      <c r="W7" s="11">
        <f t="shared" si="1"/>
        <v>448.09559372666166</v>
      </c>
      <c r="X7" s="11">
        <f>N7/D7*1000</f>
        <v>359.05044510385756</v>
      </c>
      <c r="Y7" s="11">
        <f t="shared" ref="Y7:AE22" si="2">O7/E7*1000</f>
        <v>368.85245901639348</v>
      </c>
      <c r="Z7" s="11">
        <f t="shared" si="2"/>
        <v>412.10795040116705</v>
      </c>
      <c r="AA7" s="11">
        <f t="shared" si="2"/>
        <v>469.02654867256638</v>
      </c>
      <c r="AB7" s="11">
        <f t="shared" si="2"/>
        <v>411.91381495564002</v>
      </c>
      <c r="AC7" s="11">
        <f t="shared" si="2"/>
        <v>547.15840386940749</v>
      </c>
      <c r="AD7" s="12">
        <f t="shared" si="2"/>
        <v>385.85017835909633</v>
      </c>
      <c r="AE7" s="12">
        <f t="shared" si="2"/>
        <v>388.17794028031693</v>
      </c>
    </row>
    <row r="8" spans="1:31" ht="24" customHeight="1">
      <c r="A8" s="7" t="s">
        <v>20</v>
      </c>
      <c r="B8" s="7">
        <v>70.7</v>
      </c>
      <c r="C8" s="7">
        <v>79.099999999999994</v>
      </c>
      <c r="D8" s="7">
        <v>79.3</v>
      </c>
      <c r="E8" s="4">
        <v>87.1</v>
      </c>
      <c r="F8" s="8">
        <v>84.7</v>
      </c>
      <c r="G8" s="4">
        <v>78.2</v>
      </c>
      <c r="H8" s="4">
        <v>84</v>
      </c>
      <c r="I8" s="4">
        <v>89.3</v>
      </c>
      <c r="J8" s="4">
        <v>91.3</v>
      </c>
      <c r="K8" s="4">
        <v>101.9</v>
      </c>
      <c r="L8" s="4">
        <v>21.8</v>
      </c>
      <c r="M8" s="4">
        <v>54</v>
      </c>
      <c r="N8" s="9">
        <v>39.6</v>
      </c>
      <c r="O8" s="8">
        <v>51.5</v>
      </c>
      <c r="P8" s="4">
        <v>49</v>
      </c>
      <c r="Q8" s="4">
        <v>34.9</v>
      </c>
      <c r="R8" s="4">
        <v>44</v>
      </c>
      <c r="S8" s="4">
        <v>43.3</v>
      </c>
      <c r="T8" s="10">
        <v>48.2</v>
      </c>
      <c r="U8" s="4">
        <v>54.7</v>
      </c>
      <c r="V8" s="11"/>
      <c r="W8" s="11">
        <f t="shared" si="1"/>
        <v>682.68015170670037</v>
      </c>
      <c r="X8" s="11">
        <f>N8/D8*1000</f>
        <v>499.36948297604039</v>
      </c>
      <c r="Y8" s="11">
        <f t="shared" si="2"/>
        <v>591.27439724454655</v>
      </c>
      <c r="Z8" s="11">
        <f t="shared" si="2"/>
        <v>578.51239669421489</v>
      </c>
      <c r="AA8" s="11">
        <f t="shared" si="2"/>
        <v>446.29156010230173</v>
      </c>
      <c r="AB8" s="11">
        <f t="shared" si="2"/>
        <v>523.80952380952385</v>
      </c>
      <c r="AC8" s="11">
        <f t="shared" si="2"/>
        <v>484.8824188129899</v>
      </c>
      <c r="AD8" s="12">
        <f t="shared" si="2"/>
        <v>527.92990142387737</v>
      </c>
      <c r="AE8" s="12">
        <f t="shared" si="2"/>
        <v>536.80078508341512</v>
      </c>
    </row>
    <row r="9" spans="1:31" ht="24" customHeight="1">
      <c r="A9" s="7" t="s">
        <v>21</v>
      </c>
      <c r="B9" s="7">
        <v>25.2</v>
      </c>
      <c r="C9" s="7">
        <v>27.9</v>
      </c>
      <c r="D9" s="7">
        <v>27.5</v>
      </c>
      <c r="E9" s="4">
        <v>28.6</v>
      </c>
      <c r="F9" s="8">
        <v>34.6</v>
      </c>
      <c r="G9" s="4">
        <v>35.200000000000003</v>
      </c>
      <c r="H9" s="4">
        <v>43.3</v>
      </c>
      <c r="I9" s="4">
        <v>54.7</v>
      </c>
      <c r="J9" s="4">
        <v>73.900000000000006</v>
      </c>
      <c r="K9" s="4">
        <v>64.400000000000006</v>
      </c>
      <c r="L9" s="4">
        <v>9.4</v>
      </c>
      <c r="M9" s="4">
        <v>13.2</v>
      </c>
      <c r="N9" s="9">
        <v>11.2</v>
      </c>
      <c r="O9" s="8">
        <v>11.7</v>
      </c>
      <c r="P9" s="4">
        <v>16.3</v>
      </c>
      <c r="Q9" s="4">
        <v>16.100000000000001</v>
      </c>
      <c r="R9" s="4">
        <v>18.899999999999999</v>
      </c>
      <c r="S9" s="4">
        <v>31.2</v>
      </c>
      <c r="T9" s="10">
        <v>28.3</v>
      </c>
      <c r="U9" s="4">
        <v>26.4</v>
      </c>
      <c r="V9" s="11">
        <f t="shared" si="1"/>
        <v>373.01587301587301</v>
      </c>
      <c r="W9" s="11">
        <f t="shared" si="1"/>
        <v>473.11827956989248</v>
      </c>
      <c r="X9" s="11">
        <f t="shared" si="1"/>
        <v>407.27272727272725</v>
      </c>
      <c r="Y9" s="11">
        <f t="shared" si="2"/>
        <v>409.09090909090907</v>
      </c>
      <c r="Z9" s="11">
        <f t="shared" si="2"/>
        <v>471.09826589595377</v>
      </c>
      <c r="AA9" s="11">
        <f t="shared" si="2"/>
        <v>457.38636363636363</v>
      </c>
      <c r="AB9" s="11">
        <f t="shared" si="2"/>
        <v>436.48960739030025</v>
      </c>
      <c r="AC9" s="11">
        <f t="shared" si="2"/>
        <v>570.3839122486288</v>
      </c>
      <c r="AD9" s="12">
        <f t="shared" si="2"/>
        <v>382.94993234100133</v>
      </c>
      <c r="AE9" s="12">
        <f t="shared" si="2"/>
        <v>409.93788819875772</v>
      </c>
    </row>
    <row r="10" spans="1:31" ht="24" customHeight="1">
      <c r="A10" s="7" t="s">
        <v>22</v>
      </c>
      <c r="B10" s="7">
        <v>198</v>
      </c>
      <c r="C10" s="7">
        <v>245</v>
      </c>
      <c r="D10" s="7">
        <v>66</v>
      </c>
      <c r="E10" s="4">
        <v>120</v>
      </c>
      <c r="F10" s="8">
        <v>129</v>
      </c>
      <c r="G10" s="4">
        <v>163</v>
      </c>
      <c r="H10" s="4">
        <v>211</v>
      </c>
      <c r="I10" s="4">
        <v>168.9</v>
      </c>
      <c r="J10" s="4">
        <v>197.7</v>
      </c>
      <c r="K10" s="4">
        <v>136.9</v>
      </c>
      <c r="L10" s="4">
        <v>80</v>
      </c>
      <c r="M10" s="4">
        <v>102</v>
      </c>
      <c r="N10" s="9">
        <v>33</v>
      </c>
      <c r="O10" s="8">
        <v>78</v>
      </c>
      <c r="P10" s="4">
        <v>88</v>
      </c>
      <c r="Q10" s="4">
        <v>90</v>
      </c>
      <c r="R10" s="4">
        <v>99</v>
      </c>
      <c r="S10" s="4">
        <v>53</v>
      </c>
      <c r="T10" s="10">
        <v>137</v>
      </c>
      <c r="U10" s="4">
        <v>65</v>
      </c>
      <c r="V10" s="11">
        <f t="shared" si="1"/>
        <v>404.04040404040404</v>
      </c>
      <c r="W10" s="11">
        <f t="shared" si="1"/>
        <v>416.32653061224488</v>
      </c>
      <c r="X10" s="11">
        <f t="shared" si="1"/>
        <v>500</v>
      </c>
      <c r="Y10" s="11">
        <f t="shared" si="2"/>
        <v>650</v>
      </c>
      <c r="Z10" s="11">
        <f t="shared" si="2"/>
        <v>682.17054263565888</v>
      </c>
      <c r="AA10" s="11">
        <f t="shared" si="2"/>
        <v>552.14723926380373</v>
      </c>
      <c r="AB10" s="11">
        <f t="shared" si="2"/>
        <v>469.19431279620852</v>
      </c>
      <c r="AC10" s="11">
        <f t="shared" si="2"/>
        <v>313.79514505624627</v>
      </c>
      <c r="AD10" s="12">
        <f t="shared" si="2"/>
        <v>692.96914516944878</v>
      </c>
      <c r="AE10" s="12">
        <f t="shared" si="2"/>
        <v>474.7991234477721</v>
      </c>
    </row>
    <row r="11" spans="1:31" ht="24" customHeight="1">
      <c r="A11" s="7" t="s">
        <v>23</v>
      </c>
      <c r="B11" s="7">
        <v>5</v>
      </c>
      <c r="C11" s="7">
        <v>5.0999999999999996</v>
      </c>
      <c r="D11" s="7">
        <v>3.8</v>
      </c>
      <c r="E11" s="4">
        <v>4</v>
      </c>
      <c r="F11" s="8">
        <v>3.9</v>
      </c>
      <c r="G11" s="4">
        <v>4.8</v>
      </c>
      <c r="H11" s="4">
        <v>4.2</v>
      </c>
      <c r="I11" s="4">
        <v>5.0999999999999996</v>
      </c>
      <c r="J11" s="4">
        <v>5</v>
      </c>
      <c r="K11" s="4">
        <v>4.8</v>
      </c>
      <c r="L11" s="4">
        <v>1.4</v>
      </c>
      <c r="M11" s="4">
        <v>1.2</v>
      </c>
      <c r="N11" s="9">
        <v>1</v>
      </c>
      <c r="O11" s="8">
        <v>1.2</v>
      </c>
      <c r="P11" s="4">
        <v>1.4</v>
      </c>
      <c r="Q11" s="4">
        <v>1.5</v>
      </c>
      <c r="R11" s="4">
        <v>1.4</v>
      </c>
      <c r="S11" s="4">
        <v>1.7</v>
      </c>
      <c r="T11" s="10">
        <v>1.8</v>
      </c>
      <c r="U11" s="4">
        <v>1.5</v>
      </c>
      <c r="V11" s="11">
        <f t="shared" si="1"/>
        <v>279.99999999999994</v>
      </c>
      <c r="W11" s="11">
        <f t="shared" si="1"/>
        <v>235.29411764705881</v>
      </c>
      <c r="X11" s="11">
        <f t="shared" si="1"/>
        <v>263.15789473684208</v>
      </c>
      <c r="Y11" s="11">
        <f t="shared" si="2"/>
        <v>300</v>
      </c>
      <c r="Z11" s="11">
        <f t="shared" si="2"/>
        <v>358.97435897435895</v>
      </c>
      <c r="AA11" s="11">
        <f t="shared" si="2"/>
        <v>312.5</v>
      </c>
      <c r="AB11" s="11">
        <f t="shared" si="2"/>
        <v>333.33333333333331</v>
      </c>
      <c r="AC11" s="11">
        <f t="shared" si="2"/>
        <v>333.33333333333337</v>
      </c>
      <c r="AD11" s="12">
        <f t="shared" si="2"/>
        <v>360</v>
      </c>
      <c r="AE11" s="12">
        <f t="shared" si="2"/>
        <v>312.5</v>
      </c>
    </row>
    <row r="12" spans="1:31" ht="24" customHeight="1">
      <c r="A12" s="7" t="s">
        <v>24</v>
      </c>
      <c r="B12" s="7">
        <v>26.4</v>
      </c>
      <c r="C12" s="7">
        <v>28.1</v>
      </c>
      <c r="D12" s="7">
        <v>30.2</v>
      </c>
      <c r="E12" s="4">
        <v>26.2</v>
      </c>
      <c r="F12" s="8">
        <v>24.9</v>
      </c>
      <c r="G12" s="4">
        <v>21</v>
      </c>
      <c r="H12" s="4">
        <v>25.3</v>
      </c>
      <c r="I12" s="4">
        <v>36.5</v>
      </c>
      <c r="J12" s="4">
        <v>25.4</v>
      </c>
      <c r="K12" s="4">
        <v>27.9</v>
      </c>
      <c r="L12" s="4">
        <v>21.1</v>
      </c>
      <c r="M12" s="4">
        <v>22.7</v>
      </c>
      <c r="N12" s="9">
        <v>21.4</v>
      </c>
      <c r="O12" s="8">
        <v>20.9</v>
      </c>
      <c r="P12" s="4">
        <v>18.600000000000001</v>
      </c>
      <c r="Q12" s="4">
        <v>17</v>
      </c>
      <c r="R12" s="4">
        <v>19.5</v>
      </c>
      <c r="S12" s="4">
        <v>34.1</v>
      </c>
      <c r="T12" s="10">
        <v>22.4</v>
      </c>
      <c r="U12" s="4">
        <v>24.3</v>
      </c>
      <c r="V12" s="11">
        <f t="shared" si="1"/>
        <v>799.24242424242436</v>
      </c>
      <c r="W12" s="11">
        <f t="shared" si="1"/>
        <v>807.82918149466184</v>
      </c>
      <c r="X12" s="11">
        <f t="shared" si="1"/>
        <v>708.60927152317879</v>
      </c>
      <c r="Y12" s="11">
        <f t="shared" si="2"/>
        <v>797.70992366412213</v>
      </c>
      <c r="Z12" s="11">
        <f t="shared" si="2"/>
        <v>746.98795180722902</v>
      </c>
      <c r="AA12" s="11">
        <f t="shared" si="2"/>
        <v>809.52380952380952</v>
      </c>
      <c r="AB12" s="11">
        <f t="shared" si="2"/>
        <v>770.7509881422925</v>
      </c>
      <c r="AC12" s="11">
        <f t="shared" si="2"/>
        <v>934.2465753424658</v>
      </c>
      <c r="AD12" s="12">
        <f t="shared" si="2"/>
        <v>881.88976377952758</v>
      </c>
      <c r="AE12" s="12">
        <f t="shared" si="2"/>
        <v>870.96774193548401</v>
      </c>
    </row>
    <row r="13" spans="1:31" ht="24" customHeight="1">
      <c r="A13" s="7" t="s">
        <v>25</v>
      </c>
      <c r="B13" s="7">
        <v>2.2000000000000002</v>
      </c>
      <c r="C13" s="7">
        <v>2.1</v>
      </c>
      <c r="D13" s="7">
        <v>5.3</v>
      </c>
      <c r="E13" s="4">
        <v>5.9</v>
      </c>
      <c r="F13" s="8">
        <v>5.6</v>
      </c>
      <c r="G13" s="4">
        <v>2.7</v>
      </c>
      <c r="H13" s="4">
        <v>2</v>
      </c>
      <c r="I13" s="4">
        <v>2.6</v>
      </c>
      <c r="J13" s="4">
        <v>2.6</v>
      </c>
      <c r="K13" s="4">
        <v>2.6</v>
      </c>
      <c r="L13" s="4">
        <v>0.6</v>
      </c>
      <c r="M13" s="4">
        <v>0.6</v>
      </c>
      <c r="N13" s="9">
        <v>1.5</v>
      </c>
      <c r="O13" s="8">
        <v>1.7</v>
      </c>
      <c r="P13" s="4">
        <v>1.6</v>
      </c>
      <c r="Q13" s="4">
        <v>0.8</v>
      </c>
      <c r="R13" s="4">
        <v>0.7</v>
      </c>
      <c r="S13" s="4">
        <v>0.6</v>
      </c>
      <c r="T13" s="10">
        <v>0.7</v>
      </c>
      <c r="U13" s="4">
        <v>0.7</v>
      </c>
      <c r="V13" s="11">
        <f t="shared" si="1"/>
        <v>272.72727272727269</v>
      </c>
      <c r="W13" s="11">
        <f t="shared" si="1"/>
        <v>285.71428571428572</v>
      </c>
      <c r="X13" s="11">
        <f t="shared" si="1"/>
        <v>283.01886792452831</v>
      </c>
      <c r="Y13" s="11">
        <f t="shared" si="2"/>
        <v>288.13559322033893</v>
      </c>
      <c r="Z13" s="11">
        <f t="shared" si="2"/>
        <v>285.71428571428578</v>
      </c>
      <c r="AA13" s="11">
        <f t="shared" si="2"/>
        <v>296.2962962962963</v>
      </c>
      <c r="AB13" s="11">
        <f t="shared" si="2"/>
        <v>350</v>
      </c>
      <c r="AC13" s="11">
        <f t="shared" si="2"/>
        <v>230.76923076923075</v>
      </c>
      <c r="AD13" s="12">
        <f t="shared" si="2"/>
        <v>269.23076923076923</v>
      </c>
      <c r="AE13" s="12">
        <f t="shared" si="2"/>
        <v>269.23076923076923</v>
      </c>
    </row>
    <row r="14" spans="1:31" ht="24" customHeight="1">
      <c r="A14" s="7" t="s">
        <v>26</v>
      </c>
      <c r="B14" s="7">
        <v>97.3</v>
      </c>
      <c r="C14" s="7">
        <v>144</v>
      </c>
      <c r="D14" s="7">
        <v>156.69999999999999</v>
      </c>
      <c r="E14" s="4">
        <v>183.2</v>
      </c>
      <c r="F14" s="8">
        <v>204.5</v>
      </c>
      <c r="G14" s="4">
        <v>234.1</v>
      </c>
      <c r="H14" s="4">
        <v>213.2</v>
      </c>
      <c r="I14" s="4">
        <v>236.1</v>
      </c>
      <c r="J14" s="4">
        <v>265.39999999999998</v>
      </c>
      <c r="K14" s="4">
        <v>242.1</v>
      </c>
      <c r="L14" s="4">
        <v>19.8</v>
      </c>
      <c r="M14" s="4">
        <v>40</v>
      </c>
      <c r="N14" s="9">
        <v>52.7</v>
      </c>
      <c r="O14" s="8">
        <v>60.9</v>
      </c>
      <c r="P14" s="4">
        <v>60.3</v>
      </c>
      <c r="Q14" s="4">
        <v>91.4</v>
      </c>
      <c r="R14" s="4">
        <v>99.5</v>
      </c>
      <c r="S14" s="4">
        <v>113.6</v>
      </c>
      <c r="T14" s="10">
        <v>142.1</v>
      </c>
      <c r="U14" s="4">
        <v>126.8</v>
      </c>
      <c r="V14" s="11">
        <f t="shared" si="1"/>
        <v>203.49434737923946</v>
      </c>
      <c r="W14" s="11">
        <f t="shared" si="1"/>
        <v>277.77777777777777</v>
      </c>
      <c r="X14" s="11">
        <f t="shared" si="1"/>
        <v>336.31142310146782</v>
      </c>
      <c r="Y14" s="11">
        <f t="shared" si="2"/>
        <v>332.42358078602626</v>
      </c>
      <c r="Z14" s="11">
        <f t="shared" si="2"/>
        <v>294.86552567237163</v>
      </c>
      <c r="AA14" s="11">
        <f t="shared" si="2"/>
        <v>390.43143955574544</v>
      </c>
      <c r="AB14" s="11">
        <f t="shared" si="2"/>
        <v>466.69793621013133</v>
      </c>
      <c r="AC14" s="11">
        <f t="shared" si="2"/>
        <v>481.15205421431597</v>
      </c>
      <c r="AD14" s="12">
        <f t="shared" si="2"/>
        <v>535.41823662396382</v>
      </c>
      <c r="AE14" s="12">
        <f t="shared" si="2"/>
        <v>523.7505163155721</v>
      </c>
    </row>
    <row r="15" spans="1:31" ht="24" customHeight="1">
      <c r="A15" s="7" t="s">
        <v>27</v>
      </c>
      <c r="B15" s="7">
        <v>3.8</v>
      </c>
      <c r="C15" s="7">
        <v>3.8</v>
      </c>
      <c r="D15" s="7">
        <v>3.9</v>
      </c>
      <c r="E15" s="4">
        <v>4.5</v>
      </c>
      <c r="F15" s="8">
        <v>4.5</v>
      </c>
      <c r="G15" s="4">
        <v>4.5999999999999996</v>
      </c>
      <c r="H15" s="4">
        <v>3.6</v>
      </c>
      <c r="I15" s="4">
        <v>4.3</v>
      </c>
      <c r="J15" s="4">
        <v>4.2</v>
      </c>
      <c r="K15" s="4">
        <v>4</v>
      </c>
      <c r="L15" s="4">
        <v>0.7</v>
      </c>
      <c r="M15" s="4">
        <v>0.7</v>
      </c>
      <c r="N15" s="9">
        <v>0.7</v>
      </c>
      <c r="O15" s="4">
        <v>1</v>
      </c>
      <c r="P15" s="4">
        <v>0.9</v>
      </c>
      <c r="Q15" s="4">
        <v>1</v>
      </c>
      <c r="R15" s="4">
        <v>0.6</v>
      </c>
      <c r="S15" s="4">
        <v>0.8</v>
      </c>
      <c r="T15" s="10">
        <v>0.9</v>
      </c>
      <c r="U15" s="4">
        <v>1.1000000000000001</v>
      </c>
      <c r="V15" s="11">
        <f t="shared" si="1"/>
        <v>184.21052631578945</v>
      </c>
      <c r="W15" s="11">
        <f t="shared" si="1"/>
        <v>184.21052631578945</v>
      </c>
      <c r="X15" s="11">
        <f t="shared" si="1"/>
        <v>179.48717948717947</v>
      </c>
      <c r="Y15" s="11">
        <f t="shared" si="2"/>
        <v>222.2222222222222</v>
      </c>
      <c r="Z15" s="11">
        <f>P15/F15*1000</f>
        <v>200</v>
      </c>
      <c r="AA15" s="11">
        <f>Q15/G15*1000</f>
        <v>217.39130434782612</v>
      </c>
      <c r="AB15" s="11">
        <f>R15/H15*1000</f>
        <v>166.66666666666666</v>
      </c>
      <c r="AC15" s="11">
        <f t="shared" si="2"/>
        <v>186.04651162790699</v>
      </c>
      <c r="AD15" s="12">
        <f t="shared" si="2"/>
        <v>214.28571428571428</v>
      </c>
      <c r="AE15" s="12">
        <f t="shared" si="2"/>
        <v>275</v>
      </c>
    </row>
    <row r="16" spans="1:31" ht="24" customHeight="1">
      <c r="A16" s="13" t="s">
        <v>28</v>
      </c>
      <c r="B16" s="13"/>
      <c r="C16" s="13"/>
      <c r="D16" s="7"/>
      <c r="E16" s="9"/>
      <c r="F16" s="8"/>
      <c r="G16" s="4"/>
      <c r="H16" s="4"/>
      <c r="I16" s="4">
        <v>1</v>
      </c>
      <c r="J16" s="4">
        <v>5.0999999999999996</v>
      </c>
      <c r="K16" s="4">
        <v>3.2</v>
      </c>
      <c r="L16" s="4"/>
      <c r="M16" s="4"/>
      <c r="N16" s="9"/>
      <c r="O16" s="8"/>
      <c r="P16" s="4"/>
      <c r="Q16" s="4"/>
      <c r="R16" s="4"/>
      <c r="S16" s="4">
        <v>0.4</v>
      </c>
      <c r="T16" s="10">
        <v>2.8</v>
      </c>
      <c r="U16" s="4">
        <v>1.2</v>
      </c>
      <c r="V16" s="11"/>
      <c r="W16" s="11"/>
      <c r="X16" s="11"/>
      <c r="Y16" s="11"/>
      <c r="Z16" s="11"/>
      <c r="AA16" s="11"/>
      <c r="AB16" s="11"/>
      <c r="AC16" s="11">
        <f t="shared" si="2"/>
        <v>400</v>
      </c>
      <c r="AD16" s="12">
        <f t="shared" si="2"/>
        <v>549.01960784313735</v>
      </c>
      <c r="AE16" s="12">
        <f t="shared" si="2"/>
        <v>374.99999999999994</v>
      </c>
    </row>
    <row r="17" spans="1:31" ht="24" customHeight="1">
      <c r="A17" s="7" t="s">
        <v>29</v>
      </c>
      <c r="B17" s="7"/>
      <c r="C17" s="7"/>
      <c r="D17" s="7"/>
      <c r="E17" s="4">
        <v>4.9000000000000004</v>
      </c>
      <c r="F17" s="8">
        <v>4.9000000000000004</v>
      </c>
      <c r="G17" s="4">
        <v>5</v>
      </c>
      <c r="H17" s="4">
        <v>5</v>
      </c>
      <c r="I17" s="4">
        <v>5.0999999999999996</v>
      </c>
      <c r="J17" s="4">
        <v>6.1</v>
      </c>
      <c r="K17" s="4">
        <v>6.6</v>
      </c>
      <c r="L17" s="4"/>
      <c r="M17" s="4"/>
      <c r="N17" s="9"/>
      <c r="O17" s="8">
        <v>2.1</v>
      </c>
      <c r="P17" s="4">
        <v>2.2000000000000002</v>
      </c>
      <c r="Q17" s="4">
        <v>2.8</v>
      </c>
      <c r="R17" s="4">
        <v>3.1</v>
      </c>
      <c r="S17" s="4">
        <v>2.6</v>
      </c>
      <c r="T17" s="10">
        <v>3</v>
      </c>
      <c r="U17" s="4">
        <v>3.3</v>
      </c>
      <c r="V17" s="11"/>
      <c r="W17" s="11"/>
      <c r="X17" s="11"/>
      <c r="Y17" s="11">
        <f t="shared" ref="Y17:AE29" si="3">O17/E17*1000</f>
        <v>428.57142857142856</v>
      </c>
      <c r="Z17" s="11">
        <f t="shared" si="3"/>
        <v>448.9795918367347</v>
      </c>
      <c r="AA17" s="11">
        <f t="shared" si="3"/>
        <v>559.99999999999989</v>
      </c>
      <c r="AB17" s="11">
        <f t="shared" si="3"/>
        <v>620</v>
      </c>
      <c r="AC17" s="11">
        <f t="shared" si="2"/>
        <v>509.80392156862752</v>
      </c>
      <c r="AD17" s="12">
        <f t="shared" si="2"/>
        <v>491.80327868852464</v>
      </c>
      <c r="AE17" s="12">
        <f t="shared" si="2"/>
        <v>500</v>
      </c>
    </row>
    <row r="18" spans="1:31" ht="24" customHeight="1">
      <c r="A18" s="13" t="s">
        <v>30</v>
      </c>
      <c r="B18" s="13"/>
      <c r="C18" s="13"/>
      <c r="D18" s="7"/>
      <c r="E18" s="9"/>
      <c r="F18" s="8"/>
      <c r="G18" s="4"/>
      <c r="H18" s="4"/>
      <c r="I18" s="4"/>
      <c r="J18" s="4"/>
      <c r="K18" s="4"/>
      <c r="L18" s="4"/>
      <c r="M18" s="4"/>
      <c r="N18" s="9"/>
      <c r="O18" s="8"/>
      <c r="P18" s="4"/>
      <c r="Q18" s="4"/>
      <c r="R18" s="4"/>
      <c r="S18" s="4"/>
      <c r="T18" s="10"/>
      <c r="U18" s="4"/>
      <c r="V18" s="11"/>
      <c r="W18" s="11"/>
      <c r="X18" s="11"/>
      <c r="Y18" s="11"/>
      <c r="Z18" s="11"/>
      <c r="AA18" s="11"/>
      <c r="AB18" s="11"/>
      <c r="AC18" s="11"/>
      <c r="AD18" s="12"/>
      <c r="AE18" s="12"/>
    </row>
    <row r="19" spans="1:31" ht="24" customHeight="1">
      <c r="A19" s="7" t="s">
        <v>31</v>
      </c>
      <c r="B19" s="7"/>
      <c r="C19" s="7"/>
      <c r="D19" s="7"/>
      <c r="E19" s="4"/>
      <c r="F19" s="8"/>
      <c r="G19" s="4"/>
      <c r="H19" s="4">
        <v>1.3</v>
      </c>
      <c r="I19" s="4">
        <v>1.4</v>
      </c>
      <c r="J19" s="4">
        <v>1.4</v>
      </c>
      <c r="K19" s="4">
        <v>1.5</v>
      </c>
      <c r="L19" s="4"/>
      <c r="M19" s="4"/>
      <c r="N19" s="9"/>
      <c r="O19" s="8"/>
      <c r="P19" s="4"/>
      <c r="Q19" s="4"/>
      <c r="R19" s="4">
        <v>0.5</v>
      </c>
      <c r="S19" s="4">
        <v>0.6</v>
      </c>
      <c r="T19" s="10">
        <v>0.6</v>
      </c>
      <c r="U19" s="4">
        <v>0.6</v>
      </c>
      <c r="V19" s="11"/>
      <c r="W19" s="11"/>
      <c r="X19" s="11"/>
      <c r="Y19" s="11" t="e">
        <f t="shared" si="3"/>
        <v>#DIV/0!</v>
      </c>
      <c r="Z19" s="11" t="e">
        <f t="shared" si="3"/>
        <v>#DIV/0!</v>
      </c>
      <c r="AA19" s="11" t="e">
        <f t="shared" si="3"/>
        <v>#DIV/0!</v>
      </c>
      <c r="AB19" s="11">
        <f t="shared" si="3"/>
        <v>384.61538461538458</v>
      </c>
      <c r="AC19" s="11">
        <f t="shared" si="2"/>
        <v>428.57142857142861</v>
      </c>
      <c r="AD19" s="12">
        <f t="shared" si="2"/>
        <v>428.57142857142861</v>
      </c>
      <c r="AE19" s="12">
        <f t="shared" si="2"/>
        <v>399.99999999999994</v>
      </c>
    </row>
    <row r="20" spans="1:31" ht="24" customHeight="1">
      <c r="A20" s="7" t="s">
        <v>32</v>
      </c>
      <c r="B20" s="7">
        <v>69.099999999999994</v>
      </c>
      <c r="C20" s="7">
        <v>64.599999999999994</v>
      </c>
      <c r="D20" s="7">
        <v>63.7</v>
      </c>
      <c r="E20" s="4">
        <v>62.2</v>
      </c>
      <c r="F20" s="8">
        <v>55.1</v>
      </c>
      <c r="G20" s="4">
        <v>60.7</v>
      </c>
      <c r="H20" s="4">
        <v>65.3</v>
      </c>
      <c r="I20" s="4">
        <v>72.3</v>
      </c>
      <c r="J20" s="4">
        <v>85.9</v>
      </c>
      <c r="K20" s="4">
        <v>95</v>
      </c>
      <c r="L20" s="4">
        <v>25.1</v>
      </c>
      <c r="M20" s="4">
        <v>24</v>
      </c>
      <c r="N20" s="9">
        <v>23.8</v>
      </c>
      <c r="O20" s="8">
        <v>27.5</v>
      </c>
      <c r="P20" s="4">
        <v>25.7</v>
      </c>
      <c r="Q20" s="4">
        <v>27.8</v>
      </c>
      <c r="R20" s="4">
        <v>31</v>
      </c>
      <c r="S20" s="4">
        <v>34.5</v>
      </c>
      <c r="T20" s="10">
        <v>38.1</v>
      </c>
      <c r="U20" s="4">
        <v>44.7</v>
      </c>
      <c r="V20" s="11">
        <f t="shared" si="1"/>
        <v>363.24167872648337</v>
      </c>
      <c r="W20" s="11">
        <f t="shared" si="1"/>
        <v>371.51702786377712</v>
      </c>
      <c r="X20" s="11">
        <f t="shared" si="1"/>
        <v>373.62637362637361</v>
      </c>
      <c r="Y20" s="11">
        <f t="shared" si="3"/>
        <v>442.12218649517683</v>
      </c>
      <c r="Z20" s="11">
        <f t="shared" si="3"/>
        <v>466.42468239564425</v>
      </c>
      <c r="AA20" s="11">
        <f t="shared" si="3"/>
        <v>457.99011532125206</v>
      </c>
      <c r="AB20" s="11">
        <f t="shared" si="3"/>
        <v>474.73200612557429</v>
      </c>
      <c r="AC20" s="11">
        <f t="shared" si="2"/>
        <v>477.17842323651456</v>
      </c>
      <c r="AD20" s="12">
        <f t="shared" si="2"/>
        <v>443.53899883585564</v>
      </c>
      <c r="AE20" s="12">
        <f t="shared" si="2"/>
        <v>470.52631578947376</v>
      </c>
    </row>
    <row r="21" spans="1:31" ht="24" customHeight="1">
      <c r="A21" s="7" t="s">
        <v>33</v>
      </c>
      <c r="B21" s="7">
        <v>116</v>
      </c>
      <c r="C21" s="7">
        <v>143</v>
      </c>
      <c r="D21" s="7">
        <v>69.8</v>
      </c>
      <c r="E21" s="4">
        <v>92</v>
      </c>
      <c r="F21" s="4">
        <v>103</v>
      </c>
      <c r="G21" s="4">
        <v>127.9</v>
      </c>
      <c r="H21" s="4">
        <v>172</v>
      </c>
      <c r="I21" s="4">
        <v>178.8</v>
      </c>
      <c r="J21" s="4">
        <v>179</v>
      </c>
      <c r="K21" s="4">
        <v>122</v>
      </c>
      <c r="L21" s="4">
        <v>61</v>
      </c>
      <c r="M21" s="4">
        <v>66</v>
      </c>
      <c r="N21" s="9">
        <v>36.1</v>
      </c>
      <c r="O21" s="4">
        <v>54.2</v>
      </c>
      <c r="P21" s="4">
        <v>57</v>
      </c>
      <c r="Q21" s="4">
        <v>82</v>
      </c>
      <c r="R21" s="4">
        <v>106.8</v>
      </c>
      <c r="S21" s="4">
        <v>136.19999999999999</v>
      </c>
      <c r="T21" s="7">
        <v>140</v>
      </c>
      <c r="U21" s="4">
        <v>78</v>
      </c>
      <c r="V21" s="11">
        <f t="shared" si="1"/>
        <v>525.86206896551721</v>
      </c>
      <c r="W21" s="11">
        <f t="shared" si="1"/>
        <v>461.53846153846155</v>
      </c>
      <c r="X21" s="11">
        <f t="shared" si="1"/>
        <v>517.19197707736396</v>
      </c>
      <c r="Y21" s="11">
        <f t="shared" si="3"/>
        <v>589.13043478260875</v>
      </c>
      <c r="Z21" s="11">
        <f t="shared" si="3"/>
        <v>553.39805825242718</v>
      </c>
      <c r="AA21" s="11">
        <f t="shared" si="3"/>
        <v>641.12587959343239</v>
      </c>
      <c r="AB21" s="11">
        <f t="shared" si="3"/>
        <v>620.93023255813955</v>
      </c>
      <c r="AC21" s="11">
        <f t="shared" si="2"/>
        <v>761.74496644295289</v>
      </c>
      <c r="AD21" s="12">
        <f t="shared" si="2"/>
        <v>782.12290502793292</v>
      </c>
      <c r="AE21" s="12">
        <f t="shared" si="2"/>
        <v>639.34426229508199</v>
      </c>
    </row>
    <row r="22" spans="1:31" ht="24" customHeight="1">
      <c r="A22" s="7" t="s">
        <v>34</v>
      </c>
      <c r="B22" s="7">
        <v>251.5</v>
      </c>
      <c r="C22" s="7">
        <v>198.2</v>
      </c>
      <c r="D22" s="7">
        <v>120.7</v>
      </c>
      <c r="E22" s="4">
        <v>183.3</v>
      </c>
      <c r="F22" s="8">
        <v>253.7</v>
      </c>
      <c r="G22" s="4">
        <v>383.4</v>
      </c>
      <c r="H22" s="4">
        <v>294.10000000000002</v>
      </c>
      <c r="I22" s="4">
        <v>374.1</v>
      </c>
      <c r="J22" s="4">
        <v>424.3</v>
      </c>
      <c r="K22" s="4">
        <v>252.6</v>
      </c>
      <c r="L22" s="4">
        <v>54.3</v>
      </c>
      <c r="M22" s="4">
        <v>65.599999999999994</v>
      </c>
      <c r="N22" s="9">
        <v>54.8</v>
      </c>
      <c r="O22" s="8">
        <v>82.7</v>
      </c>
      <c r="P22" s="4">
        <v>246.6</v>
      </c>
      <c r="Q22" s="4">
        <v>122.7</v>
      </c>
      <c r="R22" s="4">
        <v>215.5</v>
      </c>
      <c r="S22" s="4">
        <v>110.7</v>
      </c>
      <c r="T22" s="7">
        <v>254.6</v>
      </c>
      <c r="U22" s="4">
        <v>127.3</v>
      </c>
      <c r="V22" s="11">
        <f t="shared" si="1"/>
        <v>215.90457256461232</v>
      </c>
      <c r="W22" s="11">
        <f t="shared" si="1"/>
        <v>330.97880928355193</v>
      </c>
      <c r="X22" s="11">
        <f t="shared" si="1"/>
        <v>454.0182270091135</v>
      </c>
      <c r="Y22" s="11">
        <f t="shared" si="3"/>
        <v>451.17294053464263</v>
      </c>
      <c r="Z22" s="11">
        <f t="shared" si="3"/>
        <v>972.01418998817496</v>
      </c>
      <c r="AA22" s="11">
        <f t="shared" si="3"/>
        <v>320.03129890453835</v>
      </c>
      <c r="AB22" s="11">
        <f t="shared" si="3"/>
        <v>732.74396463787821</v>
      </c>
      <c r="AC22" s="11">
        <f t="shared" si="2"/>
        <v>295.9101844426624</v>
      </c>
      <c r="AD22" s="12">
        <f t="shared" si="2"/>
        <v>600.04713646005177</v>
      </c>
      <c r="AE22" s="12">
        <f t="shared" si="2"/>
        <v>503.95882818685669</v>
      </c>
    </row>
    <row r="23" spans="1:31" ht="24" customHeight="1">
      <c r="A23" s="7" t="s">
        <v>35</v>
      </c>
      <c r="B23" s="7"/>
      <c r="C23" s="7"/>
      <c r="D23" s="7"/>
      <c r="E23" s="4"/>
      <c r="F23" s="8"/>
      <c r="G23" s="4"/>
      <c r="H23" s="4"/>
      <c r="I23" s="4"/>
      <c r="J23" s="4"/>
      <c r="K23" s="4"/>
      <c r="L23" s="4"/>
      <c r="M23" s="4"/>
      <c r="N23" s="9"/>
      <c r="O23" s="8"/>
      <c r="P23" s="4"/>
      <c r="Q23" s="4"/>
      <c r="R23" s="4"/>
      <c r="S23" s="4"/>
      <c r="T23" s="10"/>
      <c r="U23" s="4"/>
      <c r="V23" s="11"/>
      <c r="W23" s="11"/>
      <c r="X23" s="11"/>
      <c r="Y23" s="11"/>
      <c r="Z23" s="11"/>
      <c r="AA23" s="11"/>
      <c r="AB23" s="11"/>
      <c r="AC23" s="11"/>
      <c r="AD23" s="12"/>
      <c r="AE23" s="12"/>
    </row>
    <row r="24" spans="1:31" ht="24" customHeight="1">
      <c r="A24" s="7" t="s">
        <v>36</v>
      </c>
      <c r="B24" s="7">
        <v>0.7</v>
      </c>
      <c r="C24" s="7">
        <v>0.5</v>
      </c>
      <c r="D24" s="7">
        <v>0.4</v>
      </c>
      <c r="E24" s="4">
        <v>0.5</v>
      </c>
      <c r="F24" s="8">
        <v>0.5</v>
      </c>
      <c r="G24" s="4">
        <v>0.5</v>
      </c>
      <c r="H24" s="4">
        <v>0.8</v>
      </c>
      <c r="I24" s="4">
        <v>0.8</v>
      </c>
      <c r="J24" s="4">
        <v>0.6</v>
      </c>
      <c r="K24" s="4">
        <v>0.9</v>
      </c>
      <c r="L24" s="4">
        <v>0.2</v>
      </c>
      <c r="M24" s="4">
        <v>0.1</v>
      </c>
      <c r="N24" s="9">
        <v>0.1</v>
      </c>
      <c r="O24" s="8">
        <v>0.1</v>
      </c>
      <c r="P24" s="4">
        <v>0.1</v>
      </c>
      <c r="Q24" s="4">
        <v>0.2</v>
      </c>
      <c r="R24" s="4">
        <v>0.2</v>
      </c>
      <c r="S24" s="4">
        <v>0.2</v>
      </c>
      <c r="T24" s="10">
        <v>0.1</v>
      </c>
      <c r="U24" s="4">
        <v>0.2</v>
      </c>
      <c r="V24" s="11">
        <f t="shared" si="1"/>
        <v>285.71428571428578</v>
      </c>
      <c r="W24" s="11">
        <f t="shared" si="1"/>
        <v>200</v>
      </c>
      <c r="X24" s="11">
        <f t="shared" si="1"/>
        <v>250</v>
      </c>
      <c r="Y24" s="11">
        <f t="shared" si="3"/>
        <v>200</v>
      </c>
      <c r="Z24" s="11">
        <f t="shared" si="3"/>
        <v>200</v>
      </c>
      <c r="AA24" s="11">
        <f t="shared" si="3"/>
        <v>400</v>
      </c>
      <c r="AB24" s="11">
        <f t="shared" si="3"/>
        <v>250</v>
      </c>
      <c r="AC24" s="11">
        <f t="shared" si="3"/>
        <v>250</v>
      </c>
      <c r="AD24" s="12">
        <f t="shared" si="3"/>
        <v>166.66666666666669</v>
      </c>
      <c r="AE24" s="12">
        <f t="shared" si="3"/>
        <v>222.22222222222223</v>
      </c>
    </row>
    <row r="25" spans="1:31" ht="24" customHeight="1">
      <c r="A25" s="7" t="s">
        <v>37</v>
      </c>
      <c r="B25" s="7">
        <v>4.4000000000000004</v>
      </c>
      <c r="C25" s="7">
        <v>4</v>
      </c>
      <c r="D25" s="7">
        <v>3.8</v>
      </c>
      <c r="E25" s="4">
        <v>3.9</v>
      </c>
      <c r="F25" s="8">
        <v>4.0999999999999996</v>
      </c>
      <c r="G25" s="4">
        <v>4</v>
      </c>
      <c r="H25" s="4">
        <v>3</v>
      </c>
      <c r="I25" s="4">
        <v>3.6</v>
      </c>
      <c r="J25" s="4">
        <v>3.6</v>
      </c>
      <c r="K25" s="4">
        <v>3.6</v>
      </c>
      <c r="L25" s="4">
        <v>1.8</v>
      </c>
      <c r="M25" s="4">
        <v>1.7</v>
      </c>
      <c r="N25" s="9">
        <v>1.5</v>
      </c>
      <c r="O25" s="8">
        <v>1.6</v>
      </c>
      <c r="P25" s="4">
        <v>1.6</v>
      </c>
      <c r="Q25" s="4">
        <v>1.6</v>
      </c>
      <c r="R25" s="4">
        <v>1.1000000000000001</v>
      </c>
      <c r="S25" s="4">
        <v>1.4</v>
      </c>
      <c r="T25" s="10">
        <v>1.9</v>
      </c>
      <c r="U25" s="4">
        <v>1.9</v>
      </c>
      <c r="V25" s="11">
        <f t="shared" si="1"/>
        <v>409.09090909090907</v>
      </c>
      <c r="W25" s="11">
        <f t="shared" si="1"/>
        <v>425</v>
      </c>
      <c r="X25" s="11">
        <f t="shared" si="1"/>
        <v>394.73684210526318</v>
      </c>
      <c r="Y25" s="11">
        <f t="shared" si="3"/>
        <v>410.25641025641028</v>
      </c>
      <c r="Z25" s="11">
        <f t="shared" si="3"/>
        <v>390.24390243902445</v>
      </c>
      <c r="AA25" s="11">
        <f t="shared" si="3"/>
        <v>400</v>
      </c>
      <c r="AB25" s="11">
        <f t="shared" si="3"/>
        <v>366.66666666666669</v>
      </c>
      <c r="AC25" s="11">
        <f t="shared" si="3"/>
        <v>388.88888888888886</v>
      </c>
      <c r="AD25" s="12">
        <f t="shared" si="3"/>
        <v>527.77777777777783</v>
      </c>
      <c r="AE25" s="12">
        <f t="shared" si="3"/>
        <v>527.77777777777783</v>
      </c>
    </row>
    <row r="26" spans="1:31" ht="24" customHeight="1">
      <c r="A26" s="14" t="s">
        <v>38</v>
      </c>
      <c r="B26" s="4">
        <v>1894.5</v>
      </c>
      <c r="C26" s="4">
        <v>2050.8000000000002</v>
      </c>
      <c r="D26" s="7">
        <v>1991.5</v>
      </c>
      <c r="E26" s="4">
        <v>2119.5</v>
      </c>
      <c r="F26" s="8">
        <v>2163.6999999999998</v>
      </c>
      <c r="G26" s="4">
        <v>2244.1999999999998</v>
      </c>
      <c r="H26" s="4">
        <v>1935.2</v>
      </c>
      <c r="I26" s="4">
        <v>1932.6</v>
      </c>
      <c r="J26" s="4">
        <v>2035.3</v>
      </c>
      <c r="K26" s="4">
        <v>2008.1</v>
      </c>
      <c r="L26" s="4">
        <v>826.6</v>
      </c>
      <c r="M26" s="4">
        <v>1080.4000000000001</v>
      </c>
      <c r="N26" s="9">
        <v>985.4</v>
      </c>
      <c r="O26" s="8">
        <v>1083.5999999999999</v>
      </c>
      <c r="P26" s="4">
        <v>1313.5</v>
      </c>
      <c r="Q26" s="4">
        <v>844.2</v>
      </c>
      <c r="R26" s="4">
        <v>1057.9000000000001</v>
      </c>
      <c r="S26" s="4">
        <v>1004.2</v>
      </c>
      <c r="T26" s="10">
        <v>1323.9</v>
      </c>
      <c r="U26" s="4">
        <v>1274.7</v>
      </c>
      <c r="V26" s="11">
        <f t="shared" si="1"/>
        <v>436.31565056743204</v>
      </c>
      <c r="W26" s="11">
        <f t="shared" si="1"/>
        <v>526.81880241856834</v>
      </c>
      <c r="X26" s="11">
        <f t="shared" si="1"/>
        <v>494.8029123776048</v>
      </c>
      <c r="Y26" s="11">
        <f t="shared" si="3"/>
        <v>511.25265392781318</v>
      </c>
      <c r="Z26" s="11">
        <f t="shared" si="3"/>
        <v>607.06197716873874</v>
      </c>
      <c r="AA26" s="11">
        <f t="shared" si="3"/>
        <v>376.1696818465378</v>
      </c>
      <c r="AB26" s="11">
        <f t="shared" si="3"/>
        <v>546.66184373708154</v>
      </c>
      <c r="AC26" s="11">
        <f t="shared" si="3"/>
        <v>519.61088688813004</v>
      </c>
      <c r="AD26" s="12">
        <f t="shared" si="3"/>
        <v>650.46921829705695</v>
      </c>
      <c r="AE26" s="12">
        <f t="shared" si="3"/>
        <v>634.77914446491707</v>
      </c>
    </row>
    <row r="27" spans="1:31" ht="24" customHeight="1">
      <c r="A27" s="7" t="s">
        <v>39</v>
      </c>
      <c r="B27" s="7">
        <v>107.4</v>
      </c>
      <c r="C27" s="7">
        <v>111.9</v>
      </c>
      <c r="D27" s="7">
        <v>111.9</v>
      </c>
      <c r="E27" s="4">
        <v>111.9</v>
      </c>
      <c r="F27" s="8">
        <v>108.2</v>
      </c>
      <c r="G27" s="4">
        <v>107</v>
      </c>
      <c r="H27" s="4">
        <v>95.5</v>
      </c>
      <c r="I27" s="4">
        <v>122.6</v>
      </c>
      <c r="J27" s="4">
        <v>102.7</v>
      </c>
      <c r="K27" s="4">
        <v>95.3</v>
      </c>
      <c r="L27" s="4">
        <v>44.1</v>
      </c>
      <c r="M27" s="4">
        <v>35.299999999999997</v>
      </c>
      <c r="N27" s="9">
        <v>35.299999999999997</v>
      </c>
      <c r="O27" s="8">
        <v>35.299999999999997</v>
      </c>
      <c r="P27" s="4">
        <v>35.700000000000003</v>
      </c>
      <c r="Q27" s="4">
        <v>34.799999999999997</v>
      </c>
      <c r="R27" s="4">
        <v>42.6</v>
      </c>
      <c r="S27" s="4">
        <v>44.3</v>
      </c>
      <c r="T27" s="10">
        <v>39.700000000000003</v>
      </c>
      <c r="U27" s="4">
        <v>39.299999999999997</v>
      </c>
      <c r="V27" s="11">
        <f t="shared" si="1"/>
        <v>410.61452513966481</v>
      </c>
      <c r="W27" s="11">
        <f t="shared" si="1"/>
        <v>315.46023235031271</v>
      </c>
      <c r="X27" s="11">
        <f>N27/D27*1000</f>
        <v>315.46023235031271</v>
      </c>
      <c r="Y27" s="11">
        <f t="shared" si="3"/>
        <v>315.46023235031271</v>
      </c>
      <c r="Z27" s="11">
        <f t="shared" si="3"/>
        <v>329.94454713493531</v>
      </c>
      <c r="AA27" s="11">
        <f t="shared" si="3"/>
        <v>325.23364485981307</v>
      </c>
      <c r="AB27" s="11">
        <f t="shared" si="3"/>
        <v>446.07329842931938</v>
      </c>
      <c r="AC27" s="11">
        <f t="shared" si="3"/>
        <v>361.33768352365416</v>
      </c>
      <c r="AD27" s="12">
        <f t="shared" si="3"/>
        <v>386.56280428432325</v>
      </c>
      <c r="AE27" s="12">
        <f t="shared" si="3"/>
        <v>412.38195173137461</v>
      </c>
    </row>
    <row r="28" spans="1:31" ht="24" customHeight="1" thickBot="1">
      <c r="A28" s="15" t="s">
        <v>40</v>
      </c>
      <c r="B28" s="15">
        <v>0.8</v>
      </c>
      <c r="C28" s="15">
        <v>1</v>
      </c>
      <c r="D28" s="15">
        <v>0.5</v>
      </c>
      <c r="E28" s="16">
        <v>0.3</v>
      </c>
      <c r="F28" s="17">
        <v>0.2</v>
      </c>
      <c r="G28" s="16">
        <v>1</v>
      </c>
      <c r="H28" s="16">
        <v>1.3</v>
      </c>
      <c r="I28" s="16">
        <v>0.7</v>
      </c>
      <c r="J28" s="16">
        <v>1.9</v>
      </c>
      <c r="K28" s="16">
        <v>1.4</v>
      </c>
      <c r="L28" s="4">
        <v>0.1</v>
      </c>
      <c r="M28" s="16">
        <v>0.1</v>
      </c>
      <c r="N28" s="18">
        <v>0.1</v>
      </c>
      <c r="O28" s="17"/>
      <c r="P28" s="16"/>
      <c r="Q28" s="16">
        <v>0.2</v>
      </c>
      <c r="R28" s="16">
        <v>0.2</v>
      </c>
      <c r="S28" s="16">
        <v>0.1</v>
      </c>
      <c r="T28" s="19">
        <v>0.3</v>
      </c>
      <c r="U28" s="16">
        <v>0.2</v>
      </c>
      <c r="V28" s="20">
        <f t="shared" si="1"/>
        <v>125</v>
      </c>
      <c r="W28" s="20">
        <f t="shared" si="1"/>
        <v>100</v>
      </c>
      <c r="X28" s="20">
        <f>N28/D28*1000</f>
        <v>200</v>
      </c>
      <c r="Y28" s="20">
        <f t="shared" si="3"/>
        <v>0</v>
      </c>
      <c r="Z28" s="20">
        <f t="shared" si="3"/>
        <v>0</v>
      </c>
      <c r="AA28" s="20">
        <f t="shared" si="3"/>
        <v>200</v>
      </c>
      <c r="AB28" s="20">
        <f t="shared" si="3"/>
        <v>153.84615384615387</v>
      </c>
      <c r="AC28" s="20">
        <f t="shared" si="3"/>
        <v>142.85714285714289</v>
      </c>
      <c r="AD28" s="21">
        <f t="shared" si="3"/>
        <v>157.89473684210526</v>
      </c>
      <c r="AE28" s="21">
        <f t="shared" si="3"/>
        <v>142.85714285714289</v>
      </c>
    </row>
    <row r="29" spans="1:31" ht="24" customHeight="1" thickBot="1">
      <c r="A29" s="22" t="s">
        <v>41</v>
      </c>
      <c r="B29" s="22">
        <f>SUM(B5:B28)</f>
        <v>3005.9</v>
      </c>
      <c r="C29" s="22">
        <f t="shared" ref="C29:H29" si="4">SUM(C5:C28)</f>
        <v>3243.7000000000003</v>
      </c>
      <c r="D29" s="22">
        <f t="shared" si="4"/>
        <v>2870.2000000000003</v>
      </c>
      <c r="E29" s="22">
        <f t="shared" si="4"/>
        <v>3172.6000000000004</v>
      </c>
      <c r="F29" s="22">
        <f t="shared" si="4"/>
        <v>3323.0999999999995</v>
      </c>
      <c r="G29" s="22">
        <f t="shared" si="4"/>
        <v>3613.8999999999996</v>
      </c>
      <c r="H29" s="22">
        <f t="shared" si="4"/>
        <v>3318.7</v>
      </c>
      <c r="I29" s="22">
        <f>SUM(I5:I28)</f>
        <v>3456.7999999999997</v>
      </c>
      <c r="J29" s="22">
        <f>SUM(J5:J28)</f>
        <v>3680.3999999999996</v>
      </c>
      <c r="K29" s="22">
        <f>SUM(K5:K28)</f>
        <v>3339.4</v>
      </c>
      <c r="L29" s="22">
        <f t="shared" ref="L29:U29" si="5">SUM(L5:L28)</f>
        <v>1227.8999999999999</v>
      </c>
      <c r="M29" s="22">
        <f>SUM(M5:M28)</f>
        <v>1567.6999999999998</v>
      </c>
      <c r="N29" s="22">
        <f t="shared" si="5"/>
        <v>1346.7</v>
      </c>
      <c r="O29" s="22">
        <f t="shared" si="5"/>
        <v>1563.6</v>
      </c>
      <c r="P29" s="22">
        <f t="shared" si="5"/>
        <v>1975.3</v>
      </c>
      <c r="Q29" s="22">
        <f t="shared" si="5"/>
        <v>1432.8000000000002</v>
      </c>
      <c r="R29" s="22">
        <f t="shared" si="5"/>
        <v>1807.8</v>
      </c>
      <c r="S29" s="22">
        <f t="shared" si="5"/>
        <v>1704.3</v>
      </c>
      <c r="T29" s="22">
        <f t="shared" si="5"/>
        <v>2251.6000000000004</v>
      </c>
      <c r="U29" s="22">
        <f t="shared" si="5"/>
        <v>1935.8000000000002</v>
      </c>
      <c r="V29" s="23">
        <f>L29/B29*1000</f>
        <v>408.49662330749521</v>
      </c>
      <c r="W29" s="23">
        <f t="shared" ref="W29" si="6">M29/C29*1000</f>
        <v>483.30610105743432</v>
      </c>
      <c r="X29" s="23">
        <f>N29/D29*1000</f>
        <v>469.20075256079713</v>
      </c>
      <c r="Y29" s="23">
        <f t="shared" si="3"/>
        <v>492.84498518565204</v>
      </c>
      <c r="Z29" s="23">
        <f t="shared" si="3"/>
        <v>594.41485360055378</v>
      </c>
      <c r="AA29" s="23">
        <f t="shared" si="3"/>
        <v>396.46918841141161</v>
      </c>
      <c r="AB29" s="23">
        <f t="shared" si="3"/>
        <v>544.73137071744964</v>
      </c>
      <c r="AC29" s="23">
        <f t="shared" si="3"/>
        <v>493.02823420504518</v>
      </c>
      <c r="AD29" s="24">
        <f t="shared" si="3"/>
        <v>611.78132811650926</v>
      </c>
      <c r="AE29" s="24">
        <f t="shared" si="3"/>
        <v>579.68497334850576</v>
      </c>
    </row>
    <row r="30" spans="1:31">
      <c r="R30" s="25"/>
      <c r="S30" s="25"/>
      <c r="T30" s="25"/>
      <c r="V30" s="25"/>
      <c r="W30" s="25"/>
    </row>
    <row r="31" spans="1:31">
      <c r="M31" s="2">
        <v>111</v>
      </c>
      <c r="R31" s="25"/>
      <c r="S31" s="25"/>
      <c r="T31" s="25"/>
      <c r="V31" s="25"/>
      <c r="W31" s="25"/>
    </row>
    <row r="32" spans="1:31">
      <c r="R32" s="25"/>
      <c r="S32" s="25"/>
      <c r="T32" s="25"/>
      <c r="V32" s="25"/>
      <c r="W32" s="25"/>
    </row>
    <row r="33" spans="18:23">
      <c r="R33" s="25"/>
      <c r="S33" s="25"/>
      <c r="T33" s="25"/>
      <c r="V33" s="25"/>
      <c r="W33" s="25"/>
    </row>
    <row r="34" spans="18:23">
      <c r="R34" s="25"/>
      <c r="S34" s="25"/>
      <c r="T34" s="25"/>
      <c r="V34" s="25"/>
      <c r="W34" s="25"/>
    </row>
    <row r="35" spans="18:23">
      <c r="R35" s="25"/>
      <c r="S35" s="25"/>
      <c r="T35" s="25"/>
      <c r="V35" s="25"/>
      <c r="W35" s="25"/>
    </row>
    <row r="36" spans="18:23">
      <c r="R36" s="25"/>
      <c r="S36" s="25"/>
      <c r="T36" s="25"/>
      <c r="V36" s="25"/>
      <c r="W36" s="25"/>
    </row>
    <row r="37" spans="18:23">
      <c r="R37" s="25"/>
      <c r="S37" s="25"/>
      <c r="T37" s="25"/>
      <c r="V37" s="25"/>
      <c r="W37" s="25"/>
    </row>
    <row r="38" spans="18:23">
      <c r="R38" s="26"/>
      <c r="S38" s="26"/>
      <c r="T38" s="26"/>
      <c r="V38" s="26"/>
      <c r="W38" s="26"/>
    </row>
    <row r="39" spans="18:23">
      <c r="R39" s="27"/>
      <c r="S39" s="27"/>
      <c r="T39" s="27"/>
      <c r="V39" s="27"/>
      <c r="W39" s="27"/>
    </row>
    <row r="40" spans="18:23">
      <c r="R40" s="27"/>
      <c r="S40" s="27"/>
      <c r="T40" s="27"/>
      <c r="V40" s="27"/>
      <c r="W40" s="27"/>
    </row>
    <row r="41" spans="18:23">
      <c r="R41" s="27"/>
      <c r="S41" s="27"/>
      <c r="T41" s="27"/>
      <c r="V41" s="27"/>
      <c r="W41" s="27"/>
    </row>
    <row r="42" spans="18:23">
      <c r="R42" s="27"/>
      <c r="S42" s="27"/>
      <c r="T42" s="27"/>
      <c r="V42" s="27"/>
      <c r="W42" s="27"/>
    </row>
    <row r="43" spans="18:23">
      <c r="R43" s="27"/>
      <c r="S43" s="27"/>
      <c r="T43" s="27"/>
      <c r="V43" s="27"/>
      <c r="W43" s="27"/>
    </row>
    <row r="44" spans="18:23">
      <c r="R44" s="27"/>
      <c r="S44" s="27"/>
      <c r="T44" s="27"/>
      <c r="V44" s="27"/>
      <c r="W44" s="27"/>
    </row>
    <row r="45" spans="18:23">
      <c r="R45" s="27"/>
      <c r="S45" s="27"/>
      <c r="T45" s="27"/>
      <c r="V45" s="27"/>
      <c r="W45" s="27"/>
    </row>
  </sheetData>
  <mergeCells count="7">
    <mergeCell ref="A1:J1"/>
    <mergeCell ref="L1:T1"/>
    <mergeCell ref="V1:AD1"/>
    <mergeCell ref="A3:A4"/>
    <mergeCell ref="B3:K3"/>
    <mergeCell ref="L3:U3"/>
    <mergeCell ref="V3:AE3"/>
  </mergeCells>
  <printOptions horizontalCentered="1"/>
  <pageMargins left="0.5" right="0.5" top="0.5" bottom="0.25" header="0.5" footer="0.5"/>
  <pageSetup paperSize="9" scale="70" orientation="landscape" r:id="rId1"/>
  <headerFooter alignWithMargins="0"/>
  <colBreaks count="2" manualBreakCount="2">
    <brk id="11" max="28" man="1"/>
    <brk id="2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 &amp; M(u)</vt:lpstr>
      <vt:lpstr>'R &amp; M(u)'!Print_Area</vt:lpstr>
      <vt:lpstr>'R &amp; M(u)'!Print_Titles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2014-03-24T06:23:38Z</dcterms:created>
  <dcterms:modified xsi:type="dcterms:W3CDTF">2014-03-25T06:05:12Z</dcterms:modified>
</cp:coreProperties>
</file>