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J &amp; M U" sheetId="1" r:id="rId1"/>
  </sheets>
  <definedNames>
    <definedName name="_xlnm.Print_Area" localSheetId="0">'J &amp; M U'!$A$1:$AW$21</definedName>
    <definedName name="_xlnm.Print_Titles" localSheetId="0">'J &amp; M U'!$A:$A</definedName>
  </definedNames>
  <calcPr fullCalcOnLoad="1"/>
</workbook>
</file>

<file path=xl/sharedStrings.xml><?xml version="1.0" encoding="utf-8"?>
<sst xmlns="http://schemas.openxmlformats.org/spreadsheetml/2006/main" count="167" uniqueCount="39">
  <si>
    <t>STATES</t>
  </si>
  <si>
    <t>1998-99</t>
  </si>
  <si>
    <t>1999-2000</t>
  </si>
  <si>
    <t>2000-01</t>
  </si>
  <si>
    <t>2001-02</t>
  </si>
  <si>
    <t>2002-03</t>
  </si>
  <si>
    <t>Andhra Pradesh</t>
  </si>
  <si>
    <t>Chhattisgarh</t>
  </si>
  <si>
    <t>Karnataka</t>
  </si>
  <si>
    <t>Madhya Pradesh</t>
  </si>
  <si>
    <t>Maharashtra</t>
  </si>
  <si>
    <t>Nagaland</t>
  </si>
  <si>
    <t>Orissa</t>
  </si>
  <si>
    <t>Tamil Nadu</t>
  </si>
  <si>
    <t>West Bengal</t>
  </si>
  <si>
    <t>Assam</t>
  </si>
  <si>
    <t>Bihar</t>
  </si>
  <si>
    <t>Meghalaya</t>
  </si>
  <si>
    <t>All India</t>
  </si>
  <si>
    <t>Jharkhand</t>
  </si>
  <si>
    <t>Tripura</t>
  </si>
  <si>
    <t>Yield (Kg/Hect.)</t>
  </si>
  <si>
    <t>Production ('000 Bales of 180 Kgs. each)</t>
  </si>
  <si>
    <t>Area ( '000 Hectares)</t>
  </si>
  <si>
    <t>2003-04</t>
  </si>
  <si>
    <t>1996-97</t>
  </si>
  <si>
    <t>1997-98</t>
  </si>
  <si>
    <t xml:space="preserve">2004-05 </t>
  </si>
  <si>
    <t>2005-06</t>
  </si>
  <si>
    <r>
      <t xml:space="preserve">Estimates of  Area, Production and Yield of </t>
    </r>
    <r>
      <rPr>
        <b/>
        <sz val="14"/>
        <rFont val="Arial"/>
        <family val="2"/>
      </rPr>
      <t>Jute &amp; Mesta</t>
    </r>
  </si>
  <si>
    <t>2006-07</t>
  </si>
  <si>
    <t>2007-08</t>
  </si>
  <si>
    <t>2008-09</t>
  </si>
  <si>
    <t>2009-10</t>
  </si>
  <si>
    <t>2010-11</t>
  </si>
  <si>
    <t>Others</t>
  </si>
  <si>
    <t>NA</t>
  </si>
  <si>
    <t>#Included in others, NA: Not Applicable.</t>
  </si>
  <si>
    <t>2011-12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</si>
</sst>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2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6"/>
  <sheetViews>
    <sheetView tabSelected="1" view="pageBreakPreview" zoomScale="80" zoomScaleNormal="75" zoomScaleSheetLayoutView="80" zoomScalePageLayoutView="0" workbookViewId="0" topLeftCell="A1">
      <pane xSplit="1" ySplit="4" topLeftCell="A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" sqref="E7"/>
    </sheetView>
  </sheetViews>
  <sheetFormatPr defaultColWidth="9.140625" defaultRowHeight="12.75"/>
  <cols>
    <col min="1" max="1" width="24.28125" style="17" customWidth="1"/>
    <col min="2" max="4" width="11.7109375" style="17" customWidth="1"/>
    <col min="5" max="5" width="14.8515625" style="17" customWidth="1"/>
    <col min="6" max="9" width="11.7109375" style="17" customWidth="1"/>
    <col min="10" max="10" width="12.421875" style="17" customWidth="1"/>
    <col min="11" max="12" width="11.7109375" style="17" customWidth="1"/>
    <col min="13" max="13" width="11.7109375" style="17" bestFit="1" customWidth="1"/>
    <col min="14" max="16" width="10.7109375" style="17" bestFit="1" customWidth="1"/>
    <col min="17" max="17" width="11.7109375" style="17" bestFit="1" customWidth="1"/>
    <col min="18" max="20" width="11.7109375" style="17" customWidth="1"/>
    <col min="21" max="21" width="14.8515625" style="17" customWidth="1"/>
    <col min="22" max="25" width="11.7109375" style="17" customWidth="1"/>
    <col min="26" max="26" width="12.421875" style="17" customWidth="1"/>
    <col min="27" max="28" width="11.7109375" style="2" customWidth="1"/>
    <col min="29" max="33" width="11.7109375" style="2" bestFit="1" customWidth="1"/>
    <col min="34" max="36" width="11.7109375" style="2" customWidth="1"/>
    <col min="37" max="37" width="14.8515625" style="2" customWidth="1"/>
    <col min="38" max="40" width="11.7109375" style="2" customWidth="1"/>
    <col min="41" max="41" width="11.7109375" style="17" customWidth="1"/>
    <col min="42" max="42" width="12.421875" style="2" customWidth="1"/>
    <col min="43" max="44" width="11.7109375" style="2" customWidth="1"/>
    <col min="45" max="45" width="11.7109375" style="2" bestFit="1" customWidth="1"/>
    <col min="46" max="48" width="10.7109375" style="2" bestFit="1" customWidth="1"/>
    <col min="49" max="49" width="11.7109375" style="2" bestFit="1" customWidth="1"/>
    <col min="50" max="16384" width="9.140625" style="2" customWidth="1"/>
  </cols>
  <sheetData>
    <row r="1" spans="1:49" ht="2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</row>
    <row r="2" spans="1:48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9" ht="40.5" customHeight="1">
      <c r="A3" s="20" t="s">
        <v>0</v>
      </c>
      <c r="B3" s="21" t="s">
        <v>23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 t="s">
        <v>22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 t="s">
        <v>21</v>
      </c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247" s="3" customFormat="1" ht="40.5" customHeight="1">
      <c r="A4" s="20"/>
      <c r="B4" s="4" t="s">
        <v>25</v>
      </c>
      <c r="C4" s="4" t="s">
        <v>26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24</v>
      </c>
      <c r="J4" s="4" t="s">
        <v>27</v>
      </c>
      <c r="K4" s="4" t="s">
        <v>28</v>
      </c>
      <c r="L4" s="10" t="s">
        <v>30</v>
      </c>
      <c r="M4" s="10" t="s">
        <v>31</v>
      </c>
      <c r="N4" s="6" t="s">
        <v>32</v>
      </c>
      <c r="O4" s="6" t="s">
        <v>33</v>
      </c>
      <c r="P4" s="6" t="s">
        <v>34</v>
      </c>
      <c r="Q4" s="6" t="s">
        <v>38</v>
      </c>
      <c r="R4" s="4" t="s">
        <v>25</v>
      </c>
      <c r="S4" s="4" t="s">
        <v>26</v>
      </c>
      <c r="T4" s="4" t="s">
        <v>1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24</v>
      </c>
      <c r="Z4" s="4" t="s">
        <v>27</v>
      </c>
      <c r="AA4" s="4" t="s">
        <v>28</v>
      </c>
      <c r="AB4" s="10" t="s">
        <v>30</v>
      </c>
      <c r="AC4" s="10" t="s">
        <v>31</v>
      </c>
      <c r="AD4" s="6" t="s">
        <v>32</v>
      </c>
      <c r="AE4" s="6" t="s">
        <v>33</v>
      </c>
      <c r="AF4" s="6" t="s">
        <v>34</v>
      </c>
      <c r="AG4" s="6" t="s">
        <v>38</v>
      </c>
      <c r="AH4" s="4" t="s">
        <v>25</v>
      </c>
      <c r="AI4" s="4" t="s">
        <v>26</v>
      </c>
      <c r="AJ4" s="4" t="s">
        <v>1</v>
      </c>
      <c r="AK4" s="4" t="s">
        <v>2</v>
      </c>
      <c r="AL4" s="4" t="s">
        <v>3</v>
      </c>
      <c r="AM4" s="4" t="s">
        <v>4</v>
      </c>
      <c r="AN4" s="4" t="s">
        <v>5</v>
      </c>
      <c r="AO4" s="4" t="s">
        <v>24</v>
      </c>
      <c r="AP4" s="4" t="s">
        <v>27</v>
      </c>
      <c r="AQ4" s="4" t="s">
        <v>28</v>
      </c>
      <c r="AR4" s="10" t="s">
        <v>30</v>
      </c>
      <c r="AS4" s="10" t="s">
        <v>31</v>
      </c>
      <c r="AT4" s="6" t="s">
        <v>32</v>
      </c>
      <c r="AU4" s="6" t="s">
        <v>33</v>
      </c>
      <c r="AV4" s="6" t="s">
        <v>34</v>
      </c>
      <c r="AW4" s="6" t="s">
        <v>38</v>
      </c>
      <c r="IM4" s="1" t="s">
        <v>24</v>
      </c>
    </row>
    <row r="5" spans="1:247" ht="39.75" customHeight="1">
      <c r="A5" s="7" t="s">
        <v>6</v>
      </c>
      <c r="B5" s="11">
        <v>89.1</v>
      </c>
      <c r="C5" s="7">
        <v>86</v>
      </c>
      <c r="D5" s="7">
        <v>69</v>
      </c>
      <c r="E5" s="7">
        <v>76.3</v>
      </c>
      <c r="F5" s="7">
        <v>78</v>
      </c>
      <c r="G5" s="7">
        <v>78.9</v>
      </c>
      <c r="H5" s="7">
        <v>81</v>
      </c>
      <c r="I5" s="7">
        <v>59</v>
      </c>
      <c r="J5" s="7">
        <v>53</v>
      </c>
      <c r="K5" s="7">
        <v>50</v>
      </c>
      <c r="L5" s="7">
        <v>62</v>
      </c>
      <c r="M5" s="7">
        <v>57</v>
      </c>
      <c r="N5" s="7">
        <v>37</v>
      </c>
      <c r="O5" s="7">
        <v>23</v>
      </c>
      <c r="P5" s="7">
        <v>25</v>
      </c>
      <c r="Q5" s="7">
        <v>26</v>
      </c>
      <c r="R5" s="7">
        <v>699</v>
      </c>
      <c r="S5" s="7">
        <v>562</v>
      </c>
      <c r="T5" s="7">
        <v>542</v>
      </c>
      <c r="U5" s="7">
        <v>623.2</v>
      </c>
      <c r="V5" s="7">
        <v>687</v>
      </c>
      <c r="W5" s="7">
        <v>671.5</v>
      </c>
      <c r="X5" s="7">
        <v>613</v>
      </c>
      <c r="Y5" s="7">
        <v>470</v>
      </c>
      <c r="Z5" s="7">
        <v>458</v>
      </c>
      <c r="AA5" s="7">
        <v>455</v>
      </c>
      <c r="AB5" s="7">
        <v>544</v>
      </c>
      <c r="AC5" s="7">
        <v>501</v>
      </c>
      <c r="AD5" s="7">
        <v>295</v>
      </c>
      <c r="AE5" s="7">
        <v>191.9</v>
      </c>
      <c r="AF5" s="7">
        <v>224</v>
      </c>
      <c r="AG5" s="7">
        <v>202</v>
      </c>
      <c r="AH5" s="8">
        <f>R5*180/B5</f>
        <v>1412.1212121212122</v>
      </c>
      <c r="AI5" s="8">
        <f aca="true" t="shared" si="0" ref="AI5:AW5">S5*180/C5</f>
        <v>1176.2790697674418</v>
      </c>
      <c r="AJ5" s="8">
        <f t="shared" si="0"/>
        <v>1413.9130434782608</v>
      </c>
      <c r="AK5" s="8">
        <f t="shared" si="0"/>
        <v>1470.1965923984276</v>
      </c>
      <c r="AL5" s="8">
        <f t="shared" si="0"/>
        <v>1585.3846153846155</v>
      </c>
      <c r="AM5" s="8">
        <f t="shared" si="0"/>
        <v>1531.9391634980987</v>
      </c>
      <c r="AN5" s="8">
        <f t="shared" si="0"/>
        <v>1362.2222222222222</v>
      </c>
      <c r="AO5" s="8">
        <f t="shared" si="0"/>
        <v>1433.8983050847457</v>
      </c>
      <c r="AP5" s="8">
        <f t="shared" si="0"/>
        <v>1555.4716981132076</v>
      </c>
      <c r="AQ5" s="8">
        <f t="shared" si="0"/>
        <v>1638</v>
      </c>
      <c r="AR5" s="8">
        <f t="shared" si="0"/>
        <v>1579.3548387096773</v>
      </c>
      <c r="AS5" s="8">
        <f t="shared" si="0"/>
        <v>1582.1052631578948</v>
      </c>
      <c r="AT5" s="8">
        <f t="shared" si="0"/>
        <v>1435.1351351351352</v>
      </c>
      <c r="AU5" s="8">
        <f t="shared" si="0"/>
        <v>1501.8260869565217</v>
      </c>
      <c r="AV5" s="8">
        <f t="shared" si="0"/>
        <v>1612.8</v>
      </c>
      <c r="AW5" s="8">
        <f t="shared" si="0"/>
        <v>1398.4615384615386</v>
      </c>
      <c r="IM5" s="14" t="e">
        <f aca="true" t="shared" si="1" ref="IM5:IM20">IG5*180/HZ5</f>
        <v>#DIV/0!</v>
      </c>
    </row>
    <row r="6" spans="1:247" ht="39.75" customHeight="1">
      <c r="A6" s="7" t="s">
        <v>15</v>
      </c>
      <c r="B6" s="11">
        <v>99.5</v>
      </c>
      <c r="C6" s="7">
        <v>100.4</v>
      </c>
      <c r="D6" s="4">
        <v>83.9</v>
      </c>
      <c r="E6" s="4">
        <v>79</v>
      </c>
      <c r="F6" s="4">
        <v>74.5</v>
      </c>
      <c r="G6" s="4">
        <v>73</v>
      </c>
      <c r="H6" s="4">
        <v>73</v>
      </c>
      <c r="I6" s="4">
        <v>69</v>
      </c>
      <c r="J6" s="7">
        <v>63.1</v>
      </c>
      <c r="K6" s="7">
        <v>62.7</v>
      </c>
      <c r="L6" s="7">
        <v>63</v>
      </c>
      <c r="M6" s="7">
        <v>65</v>
      </c>
      <c r="N6" s="7">
        <v>65.4</v>
      </c>
      <c r="O6" s="7">
        <v>70.3</v>
      </c>
      <c r="P6" s="7">
        <v>67.3</v>
      </c>
      <c r="Q6" s="7">
        <v>71.63</v>
      </c>
      <c r="R6" s="7">
        <v>829.8</v>
      </c>
      <c r="S6" s="7">
        <v>933.1</v>
      </c>
      <c r="T6" s="4">
        <v>712.8</v>
      </c>
      <c r="U6" s="4">
        <v>684</v>
      </c>
      <c r="V6" s="4">
        <v>692.7</v>
      </c>
      <c r="W6" s="4">
        <v>699</v>
      </c>
      <c r="X6" s="4">
        <v>716</v>
      </c>
      <c r="Y6" s="4">
        <v>692</v>
      </c>
      <c r="Z6" s="4">
        <v>435.8</v>
      </c>
      <c r="AA6" s="7">
        <v>603.6</v>
      </c>
      <c r="AB6" s="7">
        <v>583.3</v>
      </c>
      <c r="AC6" s="7">
        <v>683.7</v>
      </c>
      <c r="AD6" s="7">
        <v>674.3</v>
      </c>
      <c r="AE6" s="7">
        <v>735.5</v>
      </c>
      <c r="AF6" s="7">
        <v>650.7</v>
      </c>
      <c r="AG6" s="7">
        <v>638.81</v>
      </c>
      <c r="AH6" s="8">
        <f aca="true" t="shared" si="2" ref="AH6:AH20">R6*180/B6</f>
        <v>1501.145728643216</v>
      </c>
      <c r="AI6" s="8">
        <f aca="true" t="shared" si="3" ref="AI6:AI20">S6*180/C6</f>
        <v>1672.8884462151393</v>
      </c>
      <c r="AJ6" s="8">
        <f aca="true" t="shared" si="4" ref="AJ6:AJ20">T6*180/D6</f>
        <v>1529.249106078665</v>
      </c>
      <c r="AK6" s="8">
        <f aca="true" t="shared" si="5" ref="AK6:AK20">U6*180/E6</f>
        <v>1558.4810126582279</v>
      </c>
      <c r="AL6" s="8">
        <f aca="true" t="shared" si="6" ref="AL6:AL20">V6*180/F6</f>
        <v>1673.6375838926176</v>
      </c>
      <c r="AM6" s="8">
        <f aca="true" t="shared" si="7" ref="AM6:AM20">W6*180/G6</f>
        <v>1723.5616438356165</v>
      </c>
      <c r="AN6" s="8">
        <f aca="true" t="shared" si="8" ref="AN6:AN20">X6*180/H6</f>
        <v>1765.4794520547946</v>
      </c>
      <c r="AO6" s="8">
        <f aca="true" t="shared" si="9" ref="AO6:AO20">Y6*180/I6</f>
        <v>1805.2173913043478</v>
      </c>
      <c r="AP6" s="8">
        <f aca="true" t="shared" si="10" ref="AP6:AP20">Z6*180/J6</f>
        <v>1243.1695721077654</v>
      </c>
      <c r="AQ6" s="8">
        <f aca="true" t="shared" si="11" ref="AQ6:AQ20">AA6*180/K6</f>
        <v>1732.822966507177</v>
      </c>
      <c r="AR6" s="8">
        <f aca="true" t="shared" si="12" ref="AR6:AR20">AB6*180/L6</f>
        <v>1666.5714285714284</v>
      </c>
      <c r="AS6" s="8">
        <f aca="true" t="shared" si="13" ref="AS6:AS20">AC6*180/M6</f>
        <v>1893.3230769230772</v>
      </c>
      <c r="AT6" s="8">
        <f aca="true" t="shared" si="14" ref="AT6:AT20">AD6*180/N6</f>
        <v>1855.8715596330271</v>
      </c>
      <c r="AU6" s="8">
        <f aca="true" t="shared" si="15" ref="AU6:AU20">AE6*180/O6</f>
        <v>1883.2147937411096</v>
      </c>
      <c r="AV6" s="8">
        <f aca="true" t="shared" si="16" ref="AV6:AW20">AF6*180/P6</f>
        <v>1740.35661218425</v>
      </c>
      <c r="AW6" s="8">
        <f aca="true" t="shared" si="17" ref="AW6:AW20">AG6*180/Q6</f>
        <v>1605.2743263995533</v>
      </c>
      <c r="IM6" s="14" t="e">
        <f t="shared" si="1"/>
        <v>#DIV/0!</v>
      </c>
    </row>
    <row r="7" spans="1:247" ht="39.75" customHeight="1">
      <c r="A7" s="7" t="s">
        <v>16</v>
      </c>
      <c r="B7" s="11">
        <v>185.4</v>
      </c>
      <c r="C7" s="7">
        <v>167.4</v>
      </c>
      <c r="D7" s="4">
        <v>165.8</v>
      </c>
      <c r="E7" s="4">
        <v>175.3</v>
      </c>
      <c r="F7" s="4">
        <v>167.2</v>
      </c>
      <c r="G7" s="4">
        <v>158</v>
      </c>
      <c r="H7" s="4">
        <v>167.8</v>
      </c>
      <c r="I7" s="4">
        <v>174.6</v>
      </c>
      <c r="J7" s="7">
        <v>150</v>
      </c>
      <c r="K7" s="7">
        <v>147.5</v>
      </c>
      <c r="L7" s="7">
        <v>141.2</v>
      </c>
      <c r="M7" s="7">
        <v>154.2</v>
      </c>
      <c r="N7" s="7">
        <v>150.9</v>
      </c>
      <c r="O7" s="7">
        <v>139.7</v>
      </c>
      <c r="P7" s="7">
        <v>145</v>
      </c>
      <c r="Q7" s="7">
        <v>149.13</v>
      </c>
      <c r="R7" s="7">
        <v>1640</v>
      </c>
      <c r="S7" s="7">
        <v>1463.1</v>
      </c>
      <c r="T7" s="4">
        <v>816.9</v>
      </c>
      <c r="U7" s="4">
        <v>1276.2</v>
      </c>
      <c r="V7" s="4">
        <v>1380</v>
      </c>
      <c r="W7" s="4">
        <v>1101.7</v>
      </c>
      <c r="X7" s="4">
        <v>1093.8</v>
      </c>
      <c r="Y7" s="4">
        <v>1286.3</v>
      </c>
      <c r="Z7" s="4">
        <v>1180.2</v>
      </c>
      <c r="AA7" s="7">
        <v>1386.6</v>
      </c>
      <c r="AB7" s="7">
        <v>1389.8</v>
      </c>
      <c r="AC7" s="7">
        <v>1464.9</v>
      </c>
      <c r="AD7" s="7">
        <v>1220.1</v>
      </c>
      <c r="AE7" s="7">
        <v>1277.7</v>
      </c>
      <c r="AF7" s="7">
        <v>1310.41</v>
      </c>
      <c r="AG7" s="7">
        <v>1738.81</v>
      </c>
      <c r="AH7" s="8">
        <f t="shared" si="2"/>
        <v>1592.2330097087379</v>
      </c>
      <c r="AI7" s="8">
        <f t="shared" si="3"/>
        <v>1573.225806451613</v>
      </c>
      <c r="AJ7" s="8">
        <f t="shared" si="4"/>
        <v>886.8636911942099</v>
      </c>
      <c r="AK7" s="8">
        <f t="shared" si="5"/>
        <v>1310.4164289788932</v>
      </c>
      <c r="AL7" s="8">
        <f t="shared" si="6"/>
        <v>1485.6459330143541</v>
      </c>
      <c r="AM7" s="8">
        <f t="shared" si="7"/>
        <v>1255.1012658227849</v>
      </c>
      <c r="AN7" s="8">
        <f t="shared" si="8"/>
        <v>1173.3253873659116</v>
      </c>
      <c r="AO7" s="8">
        <f t="shared" si="9"/>
        <v>1326.0824742268042</v>
      </c>
      <c r="AP7" s="8">
        <f t="shared" si="10"/>
        <v>1416.24</v>
      </c>
      <c r="AQ7" s="8">
        <f t="shared" si="11"/>
        <v>1692.1220338983048</v>
      </c>
      <c r="AR7" s="8">
        <f t="shared" si="12"/>
        <v>1771.6997167138811</v>
      </c>
      <c r="AS7" s="8">
        <f t="shared" si="13"/>
        <v>1710.0000000000002</v>
      </c>
      <c r="AT7" s="8">
        <f t="shared" si="14"/>
        <v>1455.3876739562622</v>
      </c>
      <c r="AU7" s="8">
        <f t="shared" si="15"/>
        <v>1646.2848962061562</v>
      </c>
      <c r="AV7" s="8">
        <f t="shared" si="16"/>
        <v>1626.7158620689656</v>
      </c>
      <c r="AW7" s="8">
        <f t="shared" si="17"/>
        <v>2098.7447193723597</v>
      </c>
      <c r="IM7" s="14" t="e">
        <f t="shared" si="1"/>
        <v>#DIV/0!</v>
      </c>
    </row>
    <row r="8" spans="1:247" ht="39.75" customHeight="1">
      <c r="A8" s="7" t="s">
        <v>7</v>
      </c>
      <c r="B8" s="4" t="s">
        <v>36</v>
      </c>
      <c r="C8" s="4" t="s">
        <v>36</v>
      </c>
      <c r="D8" s="4" t="s">
        <v>36</v>
      </c>
      <c r="E8" s="4" t="s">
        <v>36</v>
      </c>
      <c r="F8" s="7">
        <v>1.4</v>
      </c>
      <c r="G8" s="7">
        <v>1.3</v>
      </c>
      <c r="H8" s="7">
        <v>1.1</v>
      </c>
      <c r="I8" s="7">
        <v>1.2</v>
      </c>
      <c r="J8" s="7">
        <v>1</v>
      </c>
      <c r="K8" s="7">
        <v>1.5</v>
      </c>
      <c r="L8" s="7">
        <v>1.4</v>
      </c>
      <c r="M8" s="7">
        <v>1.4</v>
      </c>
      <c r="N8" s="7">
        <v>1.4</v>
      </c>
      <c r="O8" s="7">
        <v>1.4</v>
      </c>
      <c r="P8" s="7">
        <v>1.6</v>
      </c>
      <c r="Q8" s="7">
        <v>1.4</v>
      </c>
      <c r="R8" s="4" t="s">
        <v>36</v>
      </c>
      <c r="S8" s="4" t="s">
        <v>36</v>
      </c>
      <c r="T8" s="4" t="s">
        <v>36</v>
      </c>
      <c r="U8" s="4" t="s">
        <v>36</v>
      </c>
      <c r="V8" s="7">
        <v>2.8</v>
      </c>
      <c r="W8" s="7">
        <v>2.8</v>
      </c>
      <c r="X8" s="7">
        <v>2</v>
      </c>
      <c r="Y8" s="7">
        <v>2.5</v>
      </c>
      <c r="Z8" s="7">
        <v>2</v>
      </c>
      <c r="AA8" s="7">
        <v>3</v>
      </c>
      <c r="AB8" s="7">
        <v>2.9</v>
      </c>
      <c r="AC8" s="7">
        <v>2.7</v>
      </c>
      <c r="AD8" s="7">
        <v>2.8</v>
      </c>
      <c r="AE8" s="7">
        <v>2.5</v>
      </c>
      <c r="AF8" s="7">
        <v>3.2</v>
      </c>
      <c r="AG8" s="7">
        <v>3</v>
      </c>
      <c r="AH8" s="4" t="s">
        <v>36</v>
      </c>
      <c r="AI8" s="4" t="s">
        <v>36</v>
      </c>
      <c r="AJ8" s="4" t="s">
        <v>36</v>
      </c>
      <c r="AK8" s="4" t="s">
        <v>36</v>
      </c>
      <c r="AL8" s="8">
        <f t="shared" si="6"/>
        <v>360</v>
      </c>
      <c r="AM8" s="8">
        <f t="shared" si="7"/>
        <v>387.6923076923076</v>
      </c>
      <c r="AN8" s="8">
        <f t="shared" si="8"/>
        <v>327.27272727272725</v>
      </c>
      <c r="AO8" s="8">
        <f t="shared" si="9"/>
        <v>375</v>
      </c>
      <c r="AP8" s="8">
        <f t="shared" si="10"/>
        <v>360</v>
      </c>
      <c r="AQ8" s="8">
        <f t="shared" si="11"/>
        <v>360</v>
      </c>
      <c r="AR8" s="8">
        <f t="shared" si="12"/>
        <v>372.8571428571429</v>
      </c>
      <c r="AS8" s="8">
        <f t="shared" si="13"/>
        <v>347.1428571428572</v>
      </c>
      <c r="AT8" s="8">
        <f t="shared" si="14"/>
        <v>360</v>
      </c>
      <c r="AU8" s="8">
        <f t="shared" si="15"/>
        <v>321.42857142857144</v>
      </c>
      <c r="AV8" s="8">
        <f t="shared" si="16"/>
        <v>360</v>
      </c>
      <c r="AW8" s="8">
        <f t="shared" si="17"/>
        <v>385.7142857142857</v>
      </c>
      <c r="IM8" s="14" t="e">
        <f t="shared" si="1"/>
        <v>#DIV/0!</v>
      </c>
    </row>
    <row r="9" spans="1:247" ht="39.75" customHeight="1">
      <c r="A9" s="7" t="s">
        <v>19</v>
      </c>
      <c r="B9" s="4" t="s">
        <v>36</v>
      </c>
      <c r="C9" s="4" t="s">
        <v>36</v>
      </c>
      <c r="D9" s="4" t="s">
        <v>36</v>
      </c>
      <c r="E9" s="4" t="s">
        <v>36</v>
      </c>
      <c r="F9" s="4">
        <v>1.3</v>
      </c>
      <c r="G9" s="4">
        <v>1.3</v>
      </c>
      <c r="H9" s="4" t="s">
        <v>36</v>
      </c>
      <c r="I9" s="4">
        <v>1.1</v>
      </c>
      <c r="J9" s="7">
        <v>0.9</v>
      </c>
      <c r="K9" s="7">
        <v>1</v>
      </c>
      <c r="L9" s="7">
        <v>1</v>
      </c>
      <c r="M9" s="7">
        <v>1</v>
      </c>
      <c r="N9" s="4" t="s">
        <v>36</v>
      </c>
      <c r="O9" s="7">
        <v>0.8</v>
      </c>
      <c r="P9" s="4" t="s">
        <v>36</v>
      </c>
      <c r="Q9" s="4">
        <v>0</v>
      </c>
      <c r="R9" s="4" t="s">
        <v>36</v>
      </c>
      <c r="S9" s="4" t="s">
        <v>36</v>
      </c>
      <c r="T9" s="4" t="s">
        <v>36</v>
      </c>
      <c r="U9" s="4" t="s">
        <v>36</v>
      </c>
      <c r="V9" s="4">
        <v>9.4</v>
      </c>
      <c r="W9" s="4">
        <v>9.4</v>
      </c>
      <c r="X9" s="4" t="s">
        <v>36</v>
      </c>
      <c r="Y9" s="4">
        <v>6.5</v>
      </c>
      <c r="Z9" s="4">
        <v>6.3</v>
      </c>
      <c r="AA9" s="7">
        <v>6</v>
      </c>
      <c r="AB9" s="7">
        <v>6</v>
      </c>
      <c r="AC9" s="7">
        <v>6</v>
      </c>
      <c r="AD9" s="7">
        <v>0</v>
      </c>
      <c r="AE9" s="7">
        <v>4.8</v>
      </c>
      <c r="AF9" s="4" t="s">
        <v>36</v>
      </c>
      <c r="AG9" s="4">
        <v>0</v>
      </c>
      <c r="AH9" s="4" t="s">
        <v>36</v>
      </c>
      <c r="AI9" s="4" t="s">
        <v>36</v>
      </c>
      <c r="AJ9" s="4" t="s">
        <v>36</v>
      </c>
      <c r="AK9" s="4" t="s">
        <v>36</v>
      </c>
      <c r="AL9" s="8">
        <f t="shared" si="6"/>
        <v>1301.5384615384614</v>
      </c>
      <c r="AM9" s="8">
        <f t="shared" si="7"/>
        <v>1301.5384615384614</v>
      </c>
      <c r="AN9" s="8"/>
      <c r="AO9" s="8">
        <f t="shared" si="9"/>
        <v>1063.6363636363635</v>
      </c>
      <c r="AP9" s="8">
        <f t="shared" si="10"/>
        <v>1260</v>
      </c>
      <c r="AQ9" s="8">
        <f t="shared" si="11"/>
        <v>1080</v>
      </c>
      <c r="AR9" s="8">
        <f t="shared" si="12"/>
        <v>1080</v>
      </c>
      <c r="AS9" s="8">
        <f t="shared" si="13"/>
        <v>1080</v>
      </c>
      <c r="AT9" s="4" t="s">
        <v>36</v>
      </c>
      <c r="AU9" s="8">
        <f t="shared" si="15"/>
        <v>1080</v>
      </c>
      <c r="AV9" s="4" t="s">
        <v>36</v>
      </c>
      <c r="AW9" s="8"/>
      <c r="IM9" s="14" t="e">
        <f t="shared" si="1"/>
        <v>#DIV/0!</v>
      </c>
    </row>
    <row r="10" spans="1:247" ht="39.75" customHeight="1">
      <c r="A10" s="7" t="s">
        <v>8</v>
      </c>
      <c r="B10" s="11">
        <v>5.8</v>
      </c>
      <c r="C10" s="7">
        <v>5.9</v>
      </c>
      <c r="D10" s="7">
        <v>5.2</v>
      </c>
      <c r="E10" s="7">
        <v>3.2</v>
      </c>
      <c r="F10" s="7">
        <v>4.3</v>
      </c>
      <c r="G10" s="7">
        <v>3.7</v>
      </c>
      <c r="H10" s="7">
        <v>3.1</v>
      </c>
      <c r="I10" s="7">
        <v>4.1</v>
      </c>
      <c r="J10" s="7">
        <v>2.2</v>
      </c>
      <c r="K10" s="7">
        <v>2.1</v>
      </c>
      <c r="L10" s="7">
        <v>1</v>
      </c>
      <c r="M10" s="7">
        <v>1</v>
      </c>
      <c r="N10" s="7">
        <v>1</v>
      </c>
      <c r="O10" s="7">
        <v>1</v>
      </c>
      <c r="P10" s="7">
        <v>2</v>
      </c>
      <c r="Q10" s="7">
        <v>1</v>
      </c>
      <c r="R10" s="7">
        <v>8.7</v>
      </c>
      <c r="S10" s="7">
        <v>8.7</v>
      </c>
      <c r="T10" s="7">
        <v>7.2</v>
      </c>
      <c r="U10" s="7">
        <v>4.4</v>
      </c>
      <c r="V10" s="7">
        <v>6.7</v>
      </c>
      <c r="W10" s="7">
        <v>5.2</v>
      </c>
      <c r="X10" s="7">
        <v>4.2</v>
      </c>
      <c r="Y10" s="7">
        <v>6.1</v>
      </c>
      <c r="Z10" s="7">
        <v>2.9</v>
      </c>
      <c r="AA10" s="7">
        <v>2.7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8">
        <f t="shared" si="2"/>
        <v>269.99999999999994</v>
      </c>
      <c r="AI10" s="8">
        <f t="shared" si="3"/>
        <v>265.42372881355925</v>
      </c>
      <c r="AJ10" s="8">
        <f t="shared" si="4"/>
        <v>249.23076923076923</v>
      </c>
      <c r="AK10" s="8">
        <f t="shared" si="5"/>
        <v>247.50000000000003</v>
      </c>
      <c r="AL10" s="8">
        <f t="shared" si="6"/>
        <v>280.4651162790698</v>
      </c>
      <c r="AM10" s="8">
        <f t="shared" si="7"/>
        <v>252.97297297297297</v>
      </c>
      <c r="AN10" s="8">
        <f t="shared" si="8"/>
        <v>243.8709677419355</v>
      </c>
      <c r="AO10" s="8">
        <f t="shared" si="9"/>
        <v>267.8048780487805</v>
      </c>
      <c r="AP10" s="8">
        <f t="shared" si="10"/>
        <v>237.27272727272725</v>
      </c>
      <c r="AQ10" s="8">
        <f t="shared" si="11"/>
        <v>231.42857142857144</v>
      </c>
      <c r="AR10" s="8">
        <f t="shared" si="12"/>
        <v>180</v>
      </c>
      <c r="AS10" s="8">
        <f t="shared" si="13"/>
        <v>180</v>
      </c>
      <c r="AT10" s="8">
        <f t="shared" si="14"/>
        <v>180</v>
      </c>
      <c r="AU10" s="8">
        <f t="shared" si="15"/>
        <v>180</v>
      </c>
      <c r="AV10" s="8">
        <f t="shared" si="16"/>
        <v>90</v>
      </c>
      <c r="AW10" s="8">
        <f t="shared" si="17"/>
        <v>180</v>
      </c>
      <c r="IM10" s="14" t="e">
        <f t="shared" si="1"/>
        <v>#DIV/0!</v>
      </c>
    </row>
    <row r="11" spans="1:247" ht="39.75" customHeight="1">
      <c r="A11" s="7" t="s">
        <v>9</v>
      </c>
      <c r="B11" s="11">
        <v>2.6</v>
      </c>
      <c r="C11" s="7">
        <v>2.9</v>
      </c>
      <c r="D11" s="7">
        <v>2.6</v>
      </c>
      <c r="E11" s="7">
        <v>2.2</v>
      </c>
      <c r="F11" s="7">
        <v>0.8</v>
      </c>
      <c r="G11" s="7">
        <v>0.7</v>
      </c>
      <c r="H11" s="7">
        <v>0.6</v>
      </c>
      <c r="I11" s="7">
        <v>0.9</v>
      </c>
      <c r="J11" s="7">
        <v>0.7</v>
      </c>
      <c r="K11" s="7">
        <v>0.6</v>
      </c>
      <c r="L11" s="7">
        <v>0.7</v>
      </c>
      <c r="M11" s="7">
        <v>0.7</v>
      </c>
      <c r="N11" s="7">
        <v>0.6</v>
      </c>
      <c r="O11" s="7">
        <v>0.6</v>
      </c>
      <c r="P11" s="7">
        <v>5.4</v>
      </c>
      <c r="Q11" s="7">
        <v>4.4</v>
      </c>
      <c r="R11" s="7">
        <v>5.7</v>
      </c>
      <c r="S11" s="7">
        <v>6.3</v>
      </c>
      <c r="T11" s="7">
        <v>5.8</v>
      </c>
      <c r="U11" s="7">
        <v>10.5</v>
      </c>
      <c r="V11" s="7">
        <v>1.9</v>
      </c>
      <c r="W11" s="7">
        <v>1.4</v>
      </c>
      <c r="X11" s="7">
        <v>1.1</v>
      </c>
      <c r="Y11" s="7">
        <v>1.8</v>
      </c>
      <c r="Z11" s="7">
        <v>1.4</v>
      </c>
      <c r="AA11" s="7">
        <v>1.2</v>
      </c>
      <c r="AB11" s="7">
        <v>1.8</v>
      </c>
      <c r="AC11" s="7">
        <v>1.8</v>
      </c>
      <c r="AD11" s="7">
        <v>1.3</v>
      </c>
      <c r="AE11" s="7">
        <v>1.4</v>
      </c>
      <c r="AF11" s="7">
        <v>3.4</v>
      </c>
      <c r="AG11" s="7">
        <v>2.1</v>
      </c>
      <c r="AH11" s="8">
        <f t="shared" si="2"/>
        <v>394.6153846153846</v>
      </c>
      <c r="AI11" s="8">
        <f t="shared" si="3"/>
        <v>391.0344827586207</v>
      </c>
      <c r="AJ11" s="8">
        <f t="shared" si="4"/>
        <v>401.53846153846155</v>
      </c>
      <c r="AK11" s="8">
        <f t="shared" si="5"/>
        <v>859.090909090909</v>
      </c>
      <c r="AL11" s="8">
        <f t="shared" si="6"/>
        <v>427.5</v>
      </c>
      <c r="AM11" s="8">
        <f t="shared" si="7"/>
        <v>360</v>
      </c>
      <c r="AN11" s="8">
        <f t="shared" si="8"/>
        <v>330.00000000000006</v>
      </c>
      <c r="AO11" s="8">
        <f t="shared" si="9"/>
        <v>360</v>
      </c>
      <c r="AP11" s="8">
        <f t="shared" si="10"/>
        <v>360</v>
      </c>
      <c r="AQ11" s="8">
        <f t="shared" si="11"/>
        <v>360</v>
      </c>
      <c r="AR11" s="8">
        <f t="shared" si="12"/>
        <v>462.8571428571429</v>
      </c>
      <c r="AS11" s="8">
        <f t="shared" si="13"/>
        <v>462.8571428571429</v>
      </c>
      <c r="AT11" s="8">
        <f t="shared" si="14"/>
        <v>390</v>
      </c>
      <c r="AU11" s="8">
        <f t="shared" si="15"/>
        <v>419.99999999999994</v>
      </c>
      <c r="AV11" s="8">
        <f t="shared" si="16"/>
        <v>113.33333333333333</v>
      </c>
      <c r="AW11" s="8">
        <f t="shared" si="17"/>
        <v>85.9090909090909</v>
      </c>
      <c r="IM11" s="14" t="e">
        <f t="shared" si="1"/>
        <v>#DIV/0!</v>
      </c>
    </row>
    <row r="12" spans="1:247" ht="39.75" customHeight="1">
      <c r="A12" s="7" t="s">
        <v>10</v>
      </c>
      <c r="B12" s="11">
        <v>31.1</v>
      </c>
      <c r="C12" s="7">
        <v>30.7</v>
      </c>
      <c r="D12" s="7">
        <v>29.4</v>
      </c>
      <c r="E12" s="7">
        <v>30.4</v>
      </c>
      <c r="F12" s="7">
        <v>26.2</v>
      </c>
      <c r="G12" s="7">
        <v>24.8</v>
      </c>
      <c r="H12" s="7">
        <v>20</v>
      </c>
      <c r="I12" s="7">
        <v>19</v>
      </c>
      <c r="J12" s="7">
        <v>24.1</v>
      </c>
      <c r="K12" s="7">
        <v>24</v>
      </c>
      <c r="L12" s="7">
        <v>20</v>
      </c>
      <c r="M12" s="7">
        <v>22</v>
      </c>
      <c r="N12" s="7">
        <v>18</v>
      </c>
      <c r="O12" s="7">
        <v>18</v>
      </c>
      <c r="P12" s="7">
        <v>18</v>
      </c>
      <c r="Q12" s="7">
        <v>15</v>
      </c>
      <c r="R12" s="7">
        <v>46</v>
      </c>
      <c r="S12" s="7">
        <v>45.8</v>
      </c>
      <c r="T12" s="7">
        <v>43.2</v>
      </c>
      <c r="U12" s="7">
        <v>45</v>
      </c>
      <c r="V12" s="7">
        <v>38.7</v>
      </c>
      <c r="W12" s="7">
        <v>36.6</v>
      </c>
      <c r="X12" s="7">
        <v>30</v>
      </c>
      <c r="Y12" s="7">
        <v>27</v>
      </c>
      <c r="Z12" s="7">
        <v>35.5</v>
      </c>
      <c r="AA12" s="7">
        <v>36</v>
      </c>
      <c r="AB12" s="7">
        <v>33</v>
      </c>
      <c r="AC12" s="7">
        <v>33</v>
      </c>
      <c r="AD12" s="7">
        <v>26</v>
      </c>
      <c r="AE12" s="7">
        <v>26</v>
      </c>
      <c r="AF12" s="7">
        <v>28</v>
      </c>
      <c r="AG12" s="7">
        <v>19</v>
      </c>
      <c r="AH12" s="8">
        <f t="shared" si="2"/>
        <v>266.2379421221865</v>
      </c>
      <c r="AI12" s="8">
        <f t="shared" si="3"/>
        <v>268.5342019543974</v>
      </c>
      <c r="AJ12" s="8">
        <f t="shared" si="4"/>
        <v>264.4897959183674</v>
      </c>
      <c r="AK12" s="8">
        <f t="shared" si="5"/>
        <v>266.44736842105266</v>
      </c>
      <c r="AL12" s="8">
        <f t="shared" si="6"/>
        <v>265.8778625954199</v>
      </c>
      <c r="AM12" s="8">
        <f t="shared" si="7"/>
        <v>265.64516129032256</v>
      </c>
      <c r="AN12" s="8">
        <f t="shared" si="8"/>
        <v>270</v>
      </c>
      <c r="AO12" s="8">
        <f t="shared" si="9"/>
        <v>255.78947368421052</v>
      </c>
      <c r="AP12" s="8">
        <f t="shared" si="10"/>
        <v>265.14522821576764</v>
      </c>
      <c r="AQ12" s="8">
        <f t="shared" si="11"/>
        <v>270</v>
      </c>
      <c r="AR12" s="8">
        <f t="shared" si="12"/>
        <v>297</v>
      </c>
      <c r="AS12" s="8">
        <f t="shared" si="13"/>
        <v>270</v>
      </c>
      <c r="AT12" s="8">
        <f t="shared" si="14"/>
        <v>260</v>
      </c>
      <c r="AU12" s="8">
        <f t="shared" si="15"/>
        <v>260</v>
      </c>
      <c r="AV12" s="8">
        <f t="shared" si="16"/>
        <v>280</v>
      </c>
      <c r="AW12" s="8">
        <f t="shared" si="17"/>
        <v>228</v>
      </c>
      <c r="IM12" s="14" t="e">
        <f t="shared" si="1"/>
        <v>#DIV/0!</v>
      </c>
    </row>
    <row r="13" spans="1:247" ht="39.75" customHeight="1">
      <c r="A13" s="7" t="s">
        <v>17</v>
      </c>
      <c r="B13" s="11">
        <v>8.9</v>
      </c>
      <c r="C13" s="7">
        <v>8.9</v>
      </c>
      <c r="D13" s="4">
        <v>8.9</v>
      </c>
      <c r="E13" s="4">
        <v>8.7</v>
      </c>
      <c r="F13" s="4">
        <v>8.8</v>
      </c>
      <c r="G13" s="4">
        <v>8.7</v>
      </c>
      <c r="H13" s="4">
        <v>8.6</v>
      </c>
      <c r="I13" s="4">
        <v>8.5</v>
      </c>
      <c r="J13" s="7">
        <v>8.2</v>
      </c>
      <c r="K13" s="7">
        <v>8.4</v>
      </c>
      <c r="L13" s="7">
        <v>8.4</v>
      </c>
      <c r="M13" s="7">
        <v>8.4</v>
      </c>
      <c r="N13" s="7">
        <v>8.4</v>
      </c>
      <c r="O13" s="7">
        <v>8.088</v>
      </c>
      <c r="P13" s="7">
        <v>8</v>
      </c>
      <c r="Q13" s="4">
        <v>7.58</v>
      </c>
      <c r="R13" s="7">
        <v>53.7</v>
      </c>
      <c r="S13" s="7">
        <v>56.3</v>
      </c>
      <c r="T13" s="4">
        <v>48.5</v>
      </c>
      <c r="U13" s="4">
        <v>51.9</v>
      </c>
      <c r="V13" s="4">
        <v>57.2</v>
      </c>
      <c r="W13" s="4">
        <v>49.6</v>
      </c>
      <c r="X13" s="4">
        <v>56.4</v>
      </c>
      <c r="Y13" s="4">
        <v>56.2</v>
      </c>
      <c r="Z13" s="4">
        <v>39.2</v>
      </c>
      <c r="AA13" s="7">
        <v>55.7</v>
      </c>
      <c r="AB13" s="7">
        <v>55.1</v>
      </c>
      <c r="AC13" s="7">
        <v>54.9</v>
      </c>
      <c r="AD13" s="7">
        <v>54.6</v>
      </c>
      <c r="AE13" s="7">
        <v>53.125</v>
      </c>
      <c r="AF13" s="7">
        <v>52.554</v>
      </c>
      <c r="AG13" s="4">
        <v>50.42</v>
      </c>
      <c r="AH13" s="8">
        <f t="shared" si="2"/>
        <v>1086.067415730337</v>
      </c>
      <c r="AI13" s="8">
        <f t="shared" si="3"/>
        <v>1138.6516853932583</v>
      </c>
      <c r="AJ13" s="8">
        <f t="shared" si="4"/>
        <v>980.8988764044943</v>
      </c>
      <c r="AK13" s="8">
        <f t="shared" si="5"/>
        <v>1073.793103448276</v>
      </c>
      <c r="AL13" s="8">
        <f t="shared" si="6"/>
        <v>1170</v>
      </c>
      <c r="AM13" s="8">
        <f t="shared" si="7"/>
        <v>1026.2068965517242</v>
      </c>
      <c r="AN13" s="8">
        <f t="shared" si="8"/>
        <v>1180.46511627907</v>
      </c>
      <c r="AO13" s="8">
        <f t="shared" si="9"/>
        <v>1190.1176470588234</v>
      </c>
      <c r="AP13" s="8">
        <f t="shared" si="10"/>
        <v>860.487804878049</v>
      </c>
      <c r="AQ13" s="8">
        <f t="shared" si="11"/>
        <v>1193.5714285714284</v>
      </c>
      <c r="AR13" s="8">
        <f t="shared" si="12"/>
        <v>1180.7142857142856</v>
      </c>
      <c r="AS13" s="8">
        <f t="shared" si="13"/>
        <v>1176.4285714285713</v>
      </c>
      <c r="AT13" s="8">
        <f t="shared" si="14"/>
        <v>1170</v>
      </c>
      <c r="AU13" s="8">
        <f t="shared" si="15"/>
        <v>1182.307121661721</v>
      </c>
      <c r="AV13" s="8">
        <f t="shared" si="16"/>
        <v>1182.4650000000001</v>
      </c>
      <c r="AW13" s="8">
        <f t="shared" si="16"/>
        <v>1197.3087071240107</v>
      </c>
      <c r="IM13" s="14" t="e">
        <f t="shared" si="1"/>
        <v>#DIV/0!</v>
      </c>
    </row>
    <row r="14" spans="1:247" ht="39.75" customHeight="1">
      <c r="A14" s="7" t="s">
        <v>11</v>
      </c>
      <c r="B14" s="11">
        <v>0.4</v>
      </c>
      <c r="C14" s="7">
        <v>0.3</v>
      </c>
      <c r="D14" s="4">
        <v>0.4</v>
      </c>
      <c r="E14" s="4">
        <v>0.4</v>
      </c>
      <c r="F14" s="4">
        <v>0.4</v>
      </c>
      <c r="G14" s="4">
        <v>0.5</v>
      </c>
      <c r="H14" s="4">
        <v>1.5</v>
      </c>
      <c r="I14" s="4">
        <v>2</v>
      </c>
      <c r="J14" s="7">
        <v>2</v>
      </c>
      <c r="K14" s="7">
        <v>2.1</v>
      </c>
      <c r="L14" s="7">
        <v>2.5</v>
      </c>
      <c r="M14" s="7">
        <v>3</v>
      </c>
      <c r="N14" s="7">
        <v>2.5</v>
      </c>
      <c r="O14" s="7">
        <v>1.3</v>
      </c>
      <c r="P14" s="7">
        <v>4.6</v>
      </c>
      <c r="Q14" s="4">
        <v>4.62</v>
      </c>
      <c r="R14" s="7">
        <v>4.2</v>
      </c>
      <c r="S14" s="7">
        <v>0.4</v>
      </c>
      <c r="T14" s="4">
        <v>0.2</v>
      </c>
      <c r="U14" s="4">
        <v>0.5</v>
      </c>
      <c r="V14" s="4">
        <v>0.5</v>
      </c>
      <c r="W14" s="4">
        <v>0</v>
      </c>
      <c r="X14" s="4">
        <v>5.5</v>
      </c>
      <c r="Y14" s="4">
        <v>6.1</v>
      </c>
      <c r="Z14" s="4">
        <v>6.7</v>
      </c>
      <c r="AA14" s="7">
        <v>10.5</v>
      </c>
      <c r="AB14" s="7">
        <v>5.9</v>
      </c>
      <c r="AC14" s="7">
        <v>6.4</v>
      </c>
      <c r="AD14" s="7">
        <v>1.3</v>
      </c>
      <c r="AE14" s="7">
        <v>2</v>
      </c>
      <c r="AF14" s="7">
        <v>8.4</v>
      </c>
      <c r="AG14" s="4">
        <v>8.51</v>
      </c>
      <c r="AH14" s="8">
        <f t="shared" si="2"/>
        <v>1890</v>
      </c>
      <c r="AI14" s="8">
        <f t="shared" si="3"/>
        <v>240</v>
      </c>
      <c r="AJ14" s="8">
        <f t="shared" si="4"/>
        <v>90</v>
      </c>
      <c r="AK14" s="8">
        <f t="shared" si="5"/>
        <v>225</v>
      </c>
      <c r="AL14" s="8">
        <f t="shared" si="6"/>
        <v>225</v>
      </c>
      <c r="AM14" s="8">
        <f t="shared" si="7"/>
        <v>0</v>
      </c>
      <c r="AN14" s="8">
        <f t="shared" si="8"/>
        <v>660</v>
      </c>
      <c r="AO14" s="8">
        <f t="shared" si="9"/>
        <v>549</v>
      </c>
      <c r="AP14" s="8">
        <f t="shared" si="10"/>
        <v>603</v>
      </c>
      <c r="AQ14" s="8">
        <f t="shared" si="11"/>
        <v>900</v>
      </c>
      <c r="AR14" s="8">
        <f t="shared" si="12"/>
        <v>424.8</v>
      </c>
      <c r="AS14" s="8">
        <f t="shared" si="13"/>
        <v>384</v>
      </c>
      <c r="AT14" s="8">
        <f t="shared" si="14"/>
        <v>93.6</v>
      </c>
      <c r="AU14" s="8">
        <f t="shared" si="15"/>
        <v>276.9230769230769</v>
      </c>
      <c r="AV14" s="8">
        <f t="shared" si="16"/>
        <v>328.69565217391306</v>
      </c>
      <c r="AW14" s="8">
        <f t="shared" si="16"/>
        <v>331.55844155844153</v>
      </c>
      <c r="IM14" s="14" t="e">
        <f t="shared" si="1"/>
        <v>#DIV/0!</v>
      </c>
    </row>
    <row r="15" spans="1:247" ht="39.75" customHeight="1">
      <c r="A15" s="7" t="s">
        <v>12</v>
      </c>
      <c r="B15" s="11">
        <v>44.8</v>
      </c>
      <c r="C15" s="7">
        <v>48.4</v>
      </c>
      <c r="D15" s="4">
        <v>34.3</v>
      </c>
      <c r="E15" s="4">
        <v>34.5</v>
      </c>
      <c r="F15" s="4">
        <v>27.9</v>
      </c>
      <c r="G15" s="4">
        <v>30.8</v>
      </c>
      <c r="H15" s="4">
        <v>31</v>
      </c>
      <c r="I15" s="4">
        <v>29.2</v>
      </c>
      <c r="J15" s="7">
        <v>30.1</v>
      </c>
      <c r="K15" s="7">
        <v>25.7</v>
      </c>
      <c r="L15" s="7">
        <v>26.7</v>
      </c>
      <c r="M15" s="7">
        <v>27.9</v>
      </c>
      <c r="N15" s="7">
        <v>22.5</v>
      </c>
      <c r="O15" s="7">
        <v>20.2</v>
      </c>
      <c r="P15" s="7">
        <v>19.2</v>
      </c>
      <c r="Q15" s="7">
        <v>18.17</v>
      </c>
      <c r="R15" s="7">
        <v>232.1</v>
      </c>
      <c r="S15" s="7">
        <v>261.8</v>
      </c>
      <c r="T15" s="4">
        <v>151.6</v>
      </c>
      <c r="U15" s="4">
        <v>168.8</v>
      </c>
      <c r="V15" s="4">
        <v>140.5</v>
      </c>
      <c r="W15" s="4">
        <v>146.6</v>
      </c>
      <c r="X15" s="4">
        <v>148.1</v>
      </c>
      <c r="Y15" s="4">
        <v>127.3</v>
      </c>
      <c r="Z15" s="4">
        <v>145.9</v>
      </c>
      <c r="AA15" s="7">
        <v>141.5</v>
      </c>
      <c r="AB15" s="7">
        <v>132.4</v>
      </c>
      <c r="AC15" s="7">
        <v>151.1</v>
      </c>
      <c r="AD15" s="7">
        <v>114.7</v>
      </c>
      <c r="AE15" s="7">
        <v>112</v>
      </c>
      <c r="AF15" s="7">
        <v>113.54</v>
      </c>
      <c r="AG15" s="7">
        <v>101.24</v>
      </c>
      <c r="AH15" s="8">
        <f t="shared" si="2"/>
        <v>932.5446428571429</v>
      </c>
      <c r="AI15" s="8">
        <f t="shared" si="3"/>
        <v>973.6363636363636</v>
      </c>
      <c r="AJ15" s="8">
        <f t="shared" si="4"/>
        <v>795.5685131195336</v>
      </c>
      <c r="AK15" s="8">
        <f t="shared" si="5"/>
        <v>880.6956521739131</v>
      </c>
      <c r="AL15" s="8">
        <f t="shared" si="6"/>
        <v>906.4516129032259</v>
      </c>
      <c r="AM15" s="8">
        <f t="shared" si="7"/>
        <v>856.7532467532467</v>
      </c>
      <c r="AN15" s="8">
        <f t="shared" si="8"/>
        <v>859.9354838709677</v>
      </c>
      <c r="AO15" s="8">
        <f t="shared" si="9"/>
        <v>784.7260273972603</v>
      </c>
      <c r="AP15" s="8">
        <f t="shared" si="10"/>
        <v>872.4916943521595</v>
      </c>
      <c r="AQ15" s="8">
        <f t="shared" si="11"/>
        <v>991.0505836575876</v>
      </c>
      <c r="AR15" s="8">
        <f t="shared" si="12"/>
        <v>892.5842696629214</v>
      </c>
      <c r="AS15" s="8">
        <f t="shared" si="13"/>
        <v>974.8387096774194</v>
      </c>
      <c r="AT15" s="8">
        <f t="shared" si="14"/>
        <v>917.6</v>
      </c>
      <c r="AU15" s="8">
        <f t="shared" si="15"/>
        <v>998.019801980198</v>
      </c>
      <c r="AV15" s="8">
        <f t="shared" si="16"/>
        <v>1064.4375</v>
      </c>
      <c r="AW15" s="8">
        <f t="shared" si="17"/>
        <v>1002.927903137039</v>
      </c>
      <c r="IM15" s="14" t="e">
        <f t="shared" si="1"/>
        <v>#DIV/0!</v>
      </c>
    </row>
    <row r="16" spans="1:247" ht="39.75" customHeight="1">
      <c r="A16" s="7" t="s">
        <v>13</v>
      </c>
      <c r="B16" s="11">
        <v>0.2</v>
      </c>
      <c r="C16" s="7">
        <v>0.3</v>
      </c>
      <c r="D16" s="7">
        <v>0.4</v>
      </c>
      <c r="E16" s="7">
        <v>0.1</v>
      </c>
      <c r="F16" s="7">
        <v>0.1</v>
      </c>
      <c r="G16" s="7">
        <v>0.1</v>
      </c>
      <c r="H16" s="7">
        <v>0.2</v>
      </c>
      <c r="I16" s="7">
        <v>0.1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7">
        <v>0</v>
      </c>
      <c r="R16" s="7">
        <v>1</v>
      </c>
      <c r="S16" s="7">
        <v>1.3</v>
      </c>
      <c r="T16" s="7">
        <v>1.8</v>
      </c>
      <c r="U16" s="7">
        <v>0.2</v>
      </c>
      <c r="V16" s="7">
        <v>3.3</v>
      </c>
      <c r="W16" s="7">
        <v>1.6</v>
      </c>
      <c r="X16" s="7">
        <v>3.9</v>
      </c>
      <c r="Y16" s="7">
        <v>3.5</v>
      </c>
      <c r="Z16" s="7">
        <v>1.1</v>
      </c>
      <c r="AA16" s="4" t="s">
        <v>36</v>
      </c>
      <c r="AB16" s="4" t="s">
        <v>36</v>
      </c>
      <c r="AC16" s="4" t="s">
        <v>36</v>
      </c>
      <c r="AD16" s="4" t="s">
        <v>36</v>
      </c>
      <c r="AE16" s="4" t="s">
        <v>36</v>
      </c>
      <c r="AF16" s="4" t="s">
        <v>36</v>
      </c>
      <c r="AG16" s="7">
        <v>0</v>
      </c>
      <c r="AH16" s="8">
        <f t="shared" si="2"/>
        <v>900</v>
      </c>
      <c r="AI16" s="8">
        <f t="shared" si="3"/>
        <v>780</v>
      </c>
      <c r="AJ16" s="8">
        <f t="shared" si="4"/>
        <v>810</v>
      </c>
      <c r="AK16" s="8">
        <f t="shared" si="5"/>
        <v>360</v>
      </c>
      <c r="AL16" s="8">
        <f t="shared" si="6"/>
        <v>5940</v>
      </c>
      <c r="AM16" s="8">
        <f t="shared" si="7"/>
        <v>2880</v>
      </c>
      <c r="AN16" s="8">
        <f t="shared" si="8"/>
        <v>3510</v>
      </c>
      <c r="AO16" s="8">
        <f t="shared" si="9"/>
        <v>6300</v>
      </c>
      <c r="AP16" s="4" t="s">
        <v>36</v>
      </c>
      <c r="AQ16" s="4" t="s">
        <v>36</v>
      </c>
      <c r="AR16" s="4" t="s">
        <v>36</v>
      </c>
      <c r="AS16" s="4" t="s">
        <v>36</v>
      </c>
      <c r="AT16" s="4" t="s">
        <v>36</v>
      </c>
      <c r="AU16" s="4" t="s">
        <v>36</v>
      </c>
      <c r="AV16" s="4" t="s">
        <v>36</v>
      </c>
      <c r="AW16" s="8" t="e">
        <f t="shared" si="17"/>
        <v>#DIV/0!</v>
      </c>
      <c r="IM16" s="14" t="e">
        <f t="shared" si="1"/>
        <v>#DIV/0!</v>
      </c>
    </row>
    <row r="17" spans="1:247" ht="39.75" customHeight="1">
      <c r="A17" s="7" t="s">
        <v>20</v>
      </c>
      <c r="B17" s="11">
        <v>4.3</v>
      </c>
      <c r="C17" s="7">
        <v>4.2</v>
      </c>
      <c r="D17" s="4">
        <v>3.5</v>
      </c>
      <c r="E17" s="4">
        <v>2.4</v>
      </c>
      <c r="F17" s="4">
        <v>2.8</v>
      </c>
      <c r="G17" s="4">
        <v>3</v>
      </c>
      <c r="H17" s="4">
        <v>3.1</v>
      </c>
      <c r="I17" s="4">
        <v>2.7</v>
      </c>
      <c r="J17" s="7">
        <v>2.8</v>
      </c>
      <c r="K17" s="7">
        <v>2.8</v>
      </c>
      <c r="L17" s="7">
        <v>1.6</v>
      </c>
      <c r="M17" s="7">
        <v>1.5</v>
      </c>
      <c r="N17" s="7">
        <v>1.1</v>
      </c>
      <c r="O17" s="7">
        <v>1.247</v>
      </c>
      <c r="P17" s="7">
        <v>1.3</v>
      </c>
      <c r="Q17" s="4">
        <v>1.27</v>
      </c>
      <c r="R17" s="7">
        <v>36</v>
      </c>
      <c r="S17" s="7">
        <v>37</v>
      </c>
      <c r="T17" s="4">
        <v>25.3</v>
      </c>
      <c r="U17" s="4">
        <v>18</v>
      </c>
      <c r="V17" s="4">
        <v>23.6</v>
      </c>
      <c r="W17" s="4">
        <v>25.4</v>
      </c>
      <c r="X17" s="4">
        <v>23.3</v>
      </c>
      <c r="Y17" s="4">
        <v>22.1</v>
      </c>
      <c r="Z17" s="4">
        <v>22.5</v>
      </c>
      <c r="AA17" s="7">
        <v>23.3</v>
      </c>
      <c r="AB17" s="7">
        <v>11.8</v>
      </c>
      <c r="AC17" s="7">
        <v>10.5</v>
      </c>
      <c r="AD17" s="7">
        <v>8.7</v>
      </c>
      <c r="AE17" s="7">
        <v>9.41</v>
      </c>
      <c r="AF17" s="7">
        <v>10.743</v>
      </c>
      <c r="AG17" s="4">
        <v>10.690000000000001</v>
      </c>
      <c r="AH17" s="8">
        <f t="shared" si="2"/>
        <v>1506.9767441860465</v>
      </c>
      <c r="AI17" s="8">
        <f t="shared" si="3"/>
        <v>1585.7142857142856</v>
      </c>
      <c r="AJ17" s="8">
        <f t="shared" si="4"/>
        <v>1301.142857142857</v>
      </c>
      <c r="AK17" s="8">
        <f t="shared" si="5"/>
        <v>1350</v>
      </c>
      <c r="AL17" s="8">
        <f t="shared" si="6"/>
        <v>1517.1428571428573</v>
      </c>
      <c r="AM17" s="8">
        <f t="shared" si="7"/>
        <v>1524</v>
      </c>
      <c r="AN17" s="8">
        <f t="shared" si="8"/>
        <v>1352.9032258064515</v>
      </c>
      <c r="AO17" s="8">
        <f t="shared" si="9"/>
        <v>1473.3333333333335</v>
      </c>
      <c r="AP17" s="8">
        <f t="shared" si="10"/>
        <v>1446.4285714285716</v>
      </c>
      <c r="AQ17" s="8">
        <f t="shared" si="11"/>
        <v>1497.857142857143</v>
      </c>
      <c r="AR17" s="8">
        <f t="shared" si="12"/>
        <v>1327.5</v>
      </c>
      <c r="AS17" s="8">
        <f t="shared" si="13"/>
        <v>1260</v>
      </c>
      <c r="AT17" s="8">
        <f t="shared" si="14"/>
        <v>1423.6363636363633</v>
      </c>
      <c r="AU17" s="8">
        <f t="shared" si="15"/>
        <v>1358.299919807538</v>
      </c>
      <c r="AV17" s="8">
        <f t="shared" si="16"/>
        <v>1487.4923076923076</v>
      </c>
      <c r="AW17" s="8">
        <f t="shared" si="16"/>
        <v>1515.1181102362207</v>
      </c>
      <c r="IM17" s="14" t="e">
        <f t="shared" si="1"/>
        <v>#DIV/0!</v>
      </c>
    </row>
    <row r="18" spans="1:247" ht="39.75" customHeight="1" thickBot="1">
      <c r="A18" s="7" t="s">
        <v>14</v>
      </c>
      <c r="B18" s="11">
        <v>629.4</v>
      </c>
      <c r="C18" s="7">
        <v>651.3</v>
      </c>
      <c r="D18" s="4">
        <v>622</v>
      </c>
      <c r="E18" s="4">
        <v>622.8</v>
      </c>
      <c r="F18" s="4">
        <v>623.9</v>
      </c>
      <c r="G18" s="4">
        <v>662.4</v>
      </c>
      <c r="H18" s="4">
        <v>644.3</v>
      </c>
      <c r="I18" s="4">
        <v>630.1</v>
      </c>
      <c r="J18" s="7">
        <v>577.6</v>
      </c>
      <c r="K18" s="7">
        <v>569.3</v>
      </c>
      <c r="L18" s="7">
        <v>605.6</v>
      </c>
      <c r="M18" s="7">
        <v>617.2</v>
      </c>
      <c r="N18" s="7">
        <v>592.1</v>
      </c>
      <c r="O18" s="7">
        <v>619.765</v>
      </c>
      <c r="P18" s="7">
        <v>574.7189999999999</v>
      </c>
      <c r="Q18" s="7">
        <v>604.4599999999999</v>
      </c>
      <c r="R18" s="7">
        <v>7572.7</v>
      </c>
      <c r="S18" s="7">
        <v>7638.7</v>
      </c>
      <c r="T18" s="4">
        <v>7454.6</v>
      </c>
      <c r="U18" s="4">
        <v>7675.4</v>
      </c>
      <c r="V18" s="4">
        <v>7512</v>
      </c>
      <c r="W18" s="4">
        <v>8927.5</v>
      </c>
      <c r="X18" s="4">
        <v>8578.1</v>
      </c>
      <c r="Y18" s="4">
        <v>8465.5</v>
      </c>
      <c r="Z18" s="4">
        <v>7934.8</v>
      </c>
      <c r="AA18" s="7">
        <v>8114.5</v>
      </c>
      <c r="AB18" s="7">
        <v>8506</v>
      </c>
      <c r="AC18" s="7">
        <v>8293.5</v>
      </c>
      <c r="AD18" s="7">
        <v>7965.5</v>
      </c>
      <c r="AE18" s="7">
        <v>9400.067000000001</v>
      </c>
      <c r="AF18" s="7">
        <v>8214.217</v>
      </c>
      <c r="AG18" s="7">
        <v>8623.04</v>
      </c>
      <c r="AH18" s="8">
        <f t="shared" si="2"/>
        <v>2165.6911344137275</v>
      </c>
      <c r="AI18" s="8">
        <f t="shared" si="3"/>
        <v>2111.1100875172733</v>
      </c>
      <c r="AJ18" s="8">
        <f t="shared" si="4"/>
        <v>2157.279742765273</v>
      </c>
      <c r="AK18" s="8">
        <f t="shared" si="5"/>
        <v>2218.3236994219656</v>
      </c>
      <c r="AL18" s="8">
        <f t="shared" si="6"/>
        <v>2167.2703958967786</v>
      </c>
      <c r="AM18" s="8">
        <f t="shared" si="7"/>
        <v>2425.951086956522</v>
      </c>
      <c r="AN18" s="8">
        <f t="shared" si="8"/>
        <v>2396.489213099488</v>
      </c>
      <c r="AO18" s="8">
        <f t="shared" si="9"/>
        <v>2418.330423742263</v>
      </c>
      <c r="AP18" s="8">
        <f t="shared" si="10"/>
        <v>2472.7562326869806</v>
      </c>
      <c r="AQ18" s="8">
        <f t="shared" si="11"/>
        <v>2565.6244510802744</v>
      </c>
      <c r="AR18" s="8">
        <f t="shared" si="12"/>
        <v>2528.2034346103037</v>
      </c>
      <c r="AS18" s="8">
        <f t="shared" si="13"/>
        <v>2418.7135450421256</v>
      </c>
      <c r="AT18" s="8">
        <f t="shared" si="14"/>
        <v>2421.533524742442</v>
      </c>
      <c r="AU18" s="8">
        <f t="shared" si="15"/>
        <v>2730.0865005284263</v>
      </c>
      <c r="AV18" s="8">
        <f t="shared" si="16"/>
        <v>2572.6643107327236</v>
      </c>
      <c r="AW18" s="8">
        <f t="shared" si="17"/>
        <v>2567.8245045164285</v>
      </c>
      <c r="IM18" s="14" t="e">
        <f t="shared" si="1"/>
        <v>#DIV/0!</v>
      </c>
    </row>
    <row r="19" spans="1:247" ht="39.75" customHeight="1" hidden="1" thickBot="1">
      <c r="A19" s="7" t="s">
        <v>35</v>
      </c>
      <c r="B19" s="10" t="s">
        <v>36</v>
      </c>
      <c r="C19" s="10" t="s">
        <v>36</v>
      </c>
      <c r="D19" s="10" t="s">
        <v>36</v>
      </c>
      <c r="E19" s="10" t="s">
        <v>36</v>
      </c>
      <c r="F19" s="10" t="s">
        <v>36</v>
      </c>
      <c r="G19" s="10" t="s">
        <v>36</v>
      </c>
      <c r="H19" s="10" t="s">
        <v>36</v>
      </c>
      <c r="I19" s="10" t="s">
        <v>36</v>
      </c>
      <c r="J19" s="10" t="s">
        <v>36</v>
      </c>
      <c r="K19" s="10" t="s">
        <v>36</v>
      </c>
      <c r="L19" s="10" t="s">
        <v>36</v>
      </c>
      <c r="M19" s="10" t="s">
        <v>36</v>
      </c>
      <c r="N19" s="10" t="s">
        <v>36</v>
      </c>
      <c r="O19" s="10" t="s">
        <v>36</v>
      </c>
      <c r="P19" s="10" t="s">
        <v>36</v>
      </c>
      <c r="Q19" s="7"/>
      <c r="R19" s="10" t="s">
        <v>36</v>
      </c>
      <c r="S19" s="10" t="s">
        <v>36</v>
      </c>
      <c r="T19" s="10" t="s">
        <v>36</v>
      </c>
      <c r="U19" s="10" t="s">
        <v>36</v>
      </c>
      <c r="V19" s="10" t="s">
        <v>36</v>
      </c>
      <c r="W19" s="10" t="s">
        <v>36</v>
      </c>
      <c r="X19" s="10" t="s">
        <v>36</v>
      </c>
      <c r="Y19" s="10" t="s">
        <v>36</v>
      </c>
      <c r="Z19" s="10" t="s">
        <v>36</v>
      </c>
      <c r="AA19" s="10" t="s">
        <v>36</v>
      </c>
      <c r="AB19" s="10" t="s">
        <v>36</v>
      </c>
      <c r="AC19" s="10" t="s">
        <v>36</v>
      </c>
      <c r="AD19" s="10" t="s">
        <v>36</v>
      </c>
      <c r="AE19" s="10" t="s">
        <v>36</v>
      </c>
      <c r="AF19" s="10" t="s">
        <v>36</v>
      </c>
      <c r="AG19" s="7"/>
      <c r="AH19" s="10" t="s">
        <v>36</v>
      </c>
      <c r="AI19" s="10" t="s">
        <v>36</v>
      </c>
      <c r="AJ19" s="10" t="s">
        <v>36</v>
      </c>
      <c r="AK19" s="10" t="s">
        <v>36</v>
      </c>
      <c r="AL19" s="10" t="s">
        <v>36</v>
      </c>
      <c r="AM19" s="10" t="s">
        <v>36</v>
      </c>
      <c r="AN19" s="10" t="s">
        <v>36</v>
      </c>
      <c r="AO19" s="10" t="s">
        <v>36</v>
      </c>
      <c r="AP19" s="10" t="s">
        <v>36</v>
      </c>
      <c r="AQ19" s="10" t="s">
        <v>36</v>
      </c>
      <c r="AR19" s="10" t="s">
        <v>36</v>
      </c>
      <c r="AS19" s="10" t="s">
        <v>36</v>
      </c>
      <c r="AT19" s="10" t="s">
        <v>36</v>
      </c>
      <c r="AU19" s="10" t="s">
        <v>36</v>
      </c>
      <c r="AV19" s="10" t="s">
        <v>36</v>
      </c>
      <c r="AW19" s="8" t="e">
        <f t="shared" si="17"/>
        <v>#DIV/0!</v>
      </c>
      <c r="IM19" s="18"/>
    </row>
    <row r="20" spans="1:247" ht="39.75" customHeight="1" thickBot="1">
      <c r="A20" s="7" t="s">
        <v>18</v>
      </c>
      <c r="B20" s="11">
        <f>SUM(B5:B19)</f>
        <v>1101.5</v>
      </c>
      <c r="C20" s="7">
        <f aca="true" t="shared" si="18" ref="C20:AG20">SUM(C5:C19)</f>
        <v>1106.6999999999998</v>
      </c>
      <c r="D20" s="7">
        <f t="shared" si="18"/>
        <v>1025.4</v>
      </c>
      <c r="E20" s="7">
        <f t="shared" si="18"/>
        <v>1035.3</v>
      </c>
      <c r="F20" s="7">
        <f t="shared" si="18"/>
        <v>1017.5999999999999</v>
      </c>
      <c r="G20" s="7">
        <f t="shared" si="18"/>
        <v>1047.2</v>
      </c>
      <c r="H20" s="7">
        <f t="shared" si="18"/>
        <v>1035.3000000000002</v>
      </c>
      <c r="I20" s="7">
        <f t="shared" si="18"/>
        <v>1001.5</v>
      </c>
      <c r="J20" s="7">
        <f t="shared" si="18"/>
        <v>915.7</v>
      </c>
      <c r="K20" s="7">
        <f t="shared" si="18"/>
        <v>897.7</v>
      </c>
      <c r="L20" s="7">
        <f t="shared" si="18"/>
        <v>935.0999999999999</v>
      </c>
      <c r="M20" s="7">
        <f t="shared" si="18"/>
        <v>960.3</v>
      </c>
      <c r="N20" s="7">
        <f t="shared" si="18"/>
        <v>900.9000000000001</v>
      </c>
      <c r="O20" s="7">
        <f t="shared" si="18"/>
        <v>905.4000000000001</v>
      </c>
      <c r="P20" s="7">
        <f t="shared" si="18"/>
        <v>872.1189999999999</v>
      </c>
      <c r="Q20" s="7">
        <f t="shared" si="18"/>
        <v>904.6599999999999</v>
      </c>
      <c r="R20" s="7">
        <f t="shared" si="18"/>
        <v>11128.9</v>
      </c>
      <c r="S20" s="7">
        <f t="shared" si="18"/>
        <v>11014.5</v>
      </c>
      <c r="T20" s="7">
        <f t="shared" si="18"/>
        <v>9809.9</v>
      </c>
      <c r="U20" s="7">
        <f t="shared" si="18"/>
        <v>10558.1</v>
      </c>
      <c r="V20" s="7">
        <f t="shared" si="18"/>
        <v>10556.3</v>
      </c>
      <c r="W20" s="7">
        <f t="shared" si="18"/>
        <v>11678.3</v>
      </c>
      <c r="X20" s="7">
        <f t="shared" si="18"/>
        <v>11275.400000000001</v>
      </c>
      <c r="Y20" s="7">
        <f t="shared" si="18"/>
        <v>11172.9</v>
      </c>
      <c r="Z20" s="7">
        <f t="shared" si="18"/>
        <v>10272.3</v>
      </c>
      <c r="AA20" s="7">
        <f t="shared" si="18"/>
        <v>10839.599999999999</v>
      </c>
      <c r="AB20" s="7">
        <f t="shared" si="18"/>
        <v>11273</v>
      </c>
      <c r="AC20" s="7">
        <f t="shared" si="18"/>
        <v>11210.5</v>
      </c>
      <c r="AD20" s="7">
        <f t="shared" si="18"/>
        <v>10365.3</v>
      </c>
      <c r="AE20" s="7">
        <f t="shared" si="18"/>
        <v>11817.402000000002</v>
      </c>
      <c r="AF20" s="7">
        <f t="shared" si="18"/>
        <v>10620.164</v>
      </c>
      <c r="AG20" s="7">
        <f t="shared" si="18"/>
        <v>11398.62</v>
      </c>
      <c r="AH20" s="8">
        <f t="shared" si="2"/>
        <v>1818.6128007262823</v>
      </c>
      <c r="AI20" s="8">
        <f t="shared" si="3"/>
        <v>1791.4611005692602</v>
      </c>
      <c r="AJ20" s="8">
        <f t="shared" si="4"/>
        <v>1722.0421299005266</v>
      </c>
      <c r="AK20" s="8">
        <f t="shared" si="5"/>
        <v>1835.6592292089251</v>
      </c>
      <c r="AL20" s="8">
        <f t="shared" si="6"/>
        <v>1867.2700471698113</v>
      </c>
      <c r="AM20" s="8">
        <f t="shared" si="7"/>
        <v>2007.3472116119174</v>
      </c>
      <c r="AN20" s="8">
        <f t="shared" si="8"/>
        <v>1960.3709069834829</v>
      </c>
      <c r="AO20" s="8">
        <f t="shared" si="9"/>
        <v>2008.1098352471292</v>
      </c>
      <c r="AP20" s="8">
        <f t="shared" si="10"/>
        <v>2019.2355574969965</v>
      </c>
      <c r="AQ20" s="8">
        <f t="shared" si="11"/>
        <v>2173.4744346663692</v>
      </c>
      <c r="AR20" s="8">
        <f t="shared" si="12"/>
        <v>2169.971126082772</v>
      </c>
      <c r="AS20" s="8">
        <f t="shared" si="13"/>
        <v>2101.312089971884</v>
      </c>
      <c r="AT20" s="8">
        <f t="shared" si="14"/>
        <v>2070.9890109890107</v>
      </c>
      <c r="AU20" s="8">
        <f t="shared" si="15"/>
        <v>2349.3840954274356</v>
      </c>
      <c r="AV20" s="8">
        <f t="shared" si="16"/>
        <v>2191.936559116359</v>
      </c>
      <c r="AW20" s="8">
        <f t="shared" si="17"/>
        <v>2267.980898901245</v>
      </c>
      <c r="IM20" s="15" t="e">
        <f t="shared" si="1"/>
        <v>#DIV/0!</v>
      </c>
    </row>
    <row r="21" spans="1:48" ht="18">
      <c r="A21" s="9" t="s">
        <v>37</v>
      </c>
      <c r="B21" s="5"/>
      <c r="C21" s="5"/>
      <c r="D21" s="16"/>
      <c r="E21" s="16"/>
      <c r="F21" s="16"/>
      <c r="G21" s="16"/>
      <c r="H21" s="16"/>
      <c r="I21" s="16"/>
      <c r="J21" s="16"/>
      <c r="K21" s="5"/>
      <c r="L21" s="5"/>
      <c r="M21" s="5"/>
      <c r="N21" s="5"/>
      <c r="O21" s="5"/>
      <c r="P21" s="5"/>
      <c r="Q21" s="5"/>
      <c r="R21" s="16"/>
      <c r="S21" s="16"/>
      <c r="T21" s="16"/>
      <c r="U21" s="16"/>
      <c r="V21" s="16"/>
      <c r="W21" s="16"/>
      <c r="X21" s="12">
        <v>4</v>
      </c>
      <c r="Y21" s="5"/>
      <c r="Z21" s="5"/>
      <c r="AA21" s="12">
        <v>4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27:34" ht="15">
      <c r="AA23" s="17"/>
      <c r="AB23" s="17"/>
      <c r="AC23" s="17"/>
      <c r="AD23" s="17"/>
      <c r="AE23" s="17"/>
      <c r="AF23" s="17"/>
      <c r="AG23" s="17"/>
      <c r="AH23" s="17"/>
    </row>
    <row r="24" spans="27:34" ht="15">
      <c r="AA24" s="17"/>
      <c r="AB24" s="17"/>
      <c r="AC24" s="17"/>
      <c r="AD24" s="17"/>
      <c r="AE24" s="17"/>
      <c r="AF24" s="17"/>
      <c r="AG24" s="17"/>
      <c r="AH24" s="17"/>
    </row>
    <row r="25" spans="27:34" ht="15">
      <c r="AA25" s="17"/>
      <c r="AB25" s="17"/>
      <c r="AC25" s="17"/>
      <c r="AD25" s="17"/>
      <c r="AE25" s="17"/>
      <c r="AF25" s="17"/>
      <c r="AG25" s="17"/>
      <c r="AH25" s="17"/>
    </row>
    <row r="26" spans="27:34" ht="15">
      <c r="AA26" s="17"/>
      <c r="AB26" s="17"/>
      <c r="AC26" s="17"/>
      <c r="AD26" s="17"/>
      <c r="AE26" s="17"/>
      <c r="AF26" s="17"/>
      <c r="AG26" s="17"/>
      <c r="AH26" s="17"/>
    </row>
    <row r="27" spans="27:34" ht="15">
      <c r="AA27" s="17"/>
      <c r="AB27" s="17"/>
      <c r="AC27" s="17"/>
      <c r="AD27" s="17"/>
      <c r="AE27" s="17"/>
      <c r="AF27" s="17"/>
      <c r="AG27" s="17"/>
      <c r="AH27" s="17"/>
    </row>
    <row r="28" spans="27:34" ht="15">
      <c r="AA28" s="17"/>
      <c r="AB28" s="17"/>
      <c r="AC28" s="17"/>
      <c r="AD28" s="17"/>
      <c r="AE28" s="17"/>
      <c r="AF28" s="17"/>
      <c r="AG28" s="17"/>
      <c r="AH28" s="17"/>
    </row>
    <row r="29" spans="27:34" ht="15">
      <c r="AA29" s="17"/>
      <c r="AB29" s="17"/>
      <c r="AC29" s="17"/>
      <c r="AD29" s="17"/>
      <c r="AE29" s="17"/>
      <c r="AF29" s="17"/>
      <c r="AG29" s="17"/>
      <c r="AH29" s="17"/>
    </row>
    <row r="30" spans="27:34" ht="15">
      <c r="AA30" s="17"/>
      <c r="AB30" s="17"/>
      <c r="AC30" s="17"/>
      <c r="AD30" s="17"/>
      <c r="AE30" s="17"/>
      <c r="AF30" s="17"/>
      <c r="AG30" s="17"/>
      <c r="AH30" s="17"/>
    </row>
    <row r="31" spans="27:34" ht="15">
      <c r="AA31" s="17"/>
      <c r="AB31" s="17"/>
      <c r="AC31" s="17"/>
      <c r="AD31" s="17"/>
      <c r="AE31" s="17"/>
      <c r="AF31" s="17"/>
      <c r="AG31" s="17"/>
      <c r="AH31" s="17"/>
    </row>
    <row r="32" spans="27:34" ht="15">
      <c r="AA32" s="17"/>
      <c r="AB32" s="17"/>
      <c r="AC32" s="17"/>
      <c r="AD32" s="17"/>
      <c r="AE32" s="17"/>
      <c r="AF32" s="17"/>
      <c r="AG32" s="17"/>
      <c r="AH32" s="17"/>
    </row>
    <row r="33" spans="27:34" ht="15">
      <c r="AA33" s="17"/>
      <c r="AB33" s="17"/>
      <c r="AC33" s="17"/>
      <c r="AD33" s="17"/>
      <c r="AE33" s="17"/>
      <c r="AF33" s="17"/>
      <c r="AG33" s="17"/>
      <c r="AH33" s="17"/>
    </row>
    <row r="34" spans="27:34" ht="15">
      <c r="AA34" s="17"/>
      <c r="AB34" s="17"/>
      <c r="AC34" s="17"/>
      <c r="AD34" s="17"/>
      <c r="AE34" s="17"/>
      <c r="AF34" s="17"/>
      <c r="AG34" s="17"/>
      <c r="AH34" s="17"/>
    </row>
    <row r="35" spans="27:34" ht="15">
      <c r="AA35" s="17"/>
      <c r="AB35" s="17"/>
      <c r="AC35" s="17"/>
      <c r="AD35" s="17"/>
      <c r="AE35" s="17"/>
      <c r="AF35" s="17"/>
      <c r="AG35" s="17"/>
      <c r="AH35" s="17"/>
    </row>
    <row r="36" spans="27:34" ht="15">
      <c r="AA36" s="17"/>
      <c r="AB36" s="17"/>
      <c r="AC36" s="17"/>
      <c r="AD36" s="17"/>
      <c r="AE36" s="17"/>
      <c r="AF36" s="17"/>
      <c r="AG36" s="17"/>
      <c r="AH36" s="17"/>
    </row>
  </sheetData>
  <sheetProtection/>
  <mergeCells count="5">
    <mergeCell ref="A1:AW1"/>
    <mergeCell ref="A3:A4"/>
    <mergeCell ref="AH3:AW3"/>
    <mergeCell ref="R3:AG3"/>
    <mergeCell ref="B3:Q3"/>
  </mergeCells>
  <printOptions horizontalCentered="1"/>
  <pageMargins left="0.5118110236220472" right="0.5118110236220472" top="0.7480314960629921" bottom="0" header="0.5118110236220472" footer="0.5118110236220472"/>
  <pageSetup horizontalDpi="600" verticalDpi="600" orientation="landscape" paperSize="9" scale="58" r:id="rId1"/>
  <colBreaks count="2" manualBreakCount="2">
    <brk id="17" max="20" man="1"/>
    <brk id="3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2013-02-13T06:31:10Z</cp:lastPrinted>
  <dcterms:created xsi:type="dcterms:W3CDTF">2004-07-21T05:14:28Z</dcterms:created>
  <dcterms:modified xsi:type="dcterms:W3CDTF">2013-03-21T05:56:05Z</dcterms:modified>
  <cp:category/>
  <cp:version/>
  <cp:contentType/>
  <cp:contentStatus/>
</cp:coreProperties>
</file>