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3735" windowHeight="6360" tabRatio="829" activeTab="0"/>
  </bookViews>
  <sheets>
    <sheet name="Gram" sheetId="1" r:id="rId1"/>
  </sheets>
  <definedNames>
    <definedName name="_xlnm.Print_Area" localSheetId="0">'Gram'!$A$1:$AE$27</definedName>
    <definedName name="_xlnm.Print_Titles" localSheetId="0">'Gram'!$A:$A</definedName>
  </definedNames>
  <calcPr fullCalcOnLoad="1"/>
</workbook>
</file>

<file path=xl/sharedStrings.xml><?xml version="1.0" encoding="utf-8"?>
<sst xmlns="http://schemas.openxmlformats.org/spreadsheetml/2006/main" count="59" uniqueCount="39">
  <si>
    <t>State/ UT</t>
  </si>
  <si>
    <t>Andhra Pradesh</t>
  </si>
  <si>
    <t>Gujarat</t>
  </si>
  <si>
    <t>Karnataka</t>
  </si>
  <si>
    <t>Madhya Pradesh</t>
  </si>
  <si>
    <t>Maharashtra</t>
  </si>
  <si>
    <t xml:space="preserve">Orissa </t>
  </si>
  <si>
    <t>Tamil Nadu</t>
  </si>
  <si>
    <t>Uttar Pradesh</t>
  </si>
  <si>
    <t>West Bengal</t>
  </si>
  <si>
    <t xml:space="preserve">All India                             </t>
  </si>
  <si>
    <t>Haryana</t>
  </si>
  <si>
    <t>Nagaland</t>
  </si>
  <si>
    <t>Punjab</t>
  </si>
  <si>
    <t>Assam</t>
  </si>
  <si>
    <t>Meghalaya</t>
  </si>
  <si>
    <t xml:space="preserve">Rajasthan </t>
  </si>
  <si>
    <t xml:space="preserve">Jammu &amp; Kashmir  </t>
  </si>
  <si>
    <t xml:space="preserve">Bihar </t>
  </si>
  <si>
    <t xml:space="preserve">Tripura </t>
  </si>
  <si>
    <t xml:space="preserve">D &amp; N Haveli  </t>
  </si>
  <si>
    <t xml:space="preserve">Delhi  </t>
  </si>
  <si>
    <t xml:space="preserve">Himachal Pradesh </t>
  </si>
  <si>
    <t>Yield (Kg./Hectare)</t>
  </si>
  <si>
    <t>Area  ( '000 Hectares)</t>
  </si>
  <si>
    <t>Production ( '000 Tonnes)</t>
  </si>
  <si>
    <r>
      <t xml:space="preserve">Estimates of Area of </t>
    </r>
    <r>
      <rPr>
        <b/>
        <sz val="12"/>
        <rFont val="Arial"/>
        <family val="2"/>
      </rPr>
      <t>Gram</t>
    </r>
  </si>
  <si>
    <r>
      <t xml:space="preserve">Estimates of Production of </t>
    </r>
    <r>
      <rPr>
        <b/>
        <sz val="12"/>
        <rFont val="Arial"/>
        <family val="2"/>
      </rPr>
      <t>Gram</t>
    </r>
  </si>
  <si>
    <r>
      <t xml:space="preserve">Estimates of Yield of </t>
    </r>
    <r>
      <rPr>
        <b/>
        <sz val="12"/>
        <rFont val="Arial"/>
        <family val="2"/>
      </rPr>
      <t>Gram</t>
    </r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</si>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</sst>
</file>

<file path=xl/styles.xml><?xml version="1.0" encoding="utf-8"?>
<styleSheet xmlns="http://schemas.openxmlformats.org/spreadsheetml/2006/main">
  <numFmts count="4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&quot;$&quot;#,##0.0"/>
    <numFmt numFmtId="180" formatCode="0.00000000"/>
    <numFmt numFmtId="181" formatCode="0.000000000"/>
    <numFmt numFmtId="182" formatCode="0.0000000000"/>
    <numFmt numFmtId="183" formatCode="0.000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  <numFmt numFmtId="193" formatCode="0.0_)"/>
    <numFmt numFmtId="194" formatCode="0_)"/>
    <numFmt numFmtId="195" formatCode="0.00_)"/>
    <numFmt numFmtId="196" formatCode="#,##0.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78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178" fontId="3" fillId="0" borderId="11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1" fontId="3" fillId="0" borderId="11" xfId="0" applyNumberFormat="1" applyFont="1" applyBorder="1" applyAlignment="1">
      <alignment/>
    </xf>
    <xf numFmtId="178" fontId="3" fillId="0" borderId="11" xfId="0" applyNumberFormat="1" applyFont="1" applyBorder="1" applyAlignment="1">
      <alignment wrapText="1"/>
    </xf>
    <xf numFmtId="178" fontId="3" fillId="0" borderId="11" xfId="0" applyNumberFormat="1" applyFont="1" applyBorder="1" applyAlignment="1">
      <alignment horizontal="right" wrapText="1"/>
    </xf>
    <xf numFmtId="0" fontId="3" fillId="0" borderId="0" xfId="0" applyFont="1" applyAlignment="1" quotePrefix="1">
      <alignment/>
    </xf>
    <xf numFmtId="1" fontId="3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78" fontId="3" fillId="0" borderId="14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 horizontal="right"/>
    </xf>
    <xf numFmtId="1" fontId="3" fillId="0" borderId="14" xfId="0" applyNumberFormat="1" applyFont="1" applyBorder="1" applyAlignment="1">
      <alignment/>
    </xf>
    <xf numFmtId="1" fontId="3" fillId="0" borderId="14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78" fontId="3" fillId="0" borderId="16" xfId="0" applyNumberFormat="1" applyFont="1" applyBorder="1" applyAlignment="1">
      <alignment/>
    </xf>
    <xf numFmtId="178" fontId="0" fillId="0" borderId="11" xfId="0" applyNumberFormat="1" applyBorder="1" applyAlignment="1">
      <alignment/>
    </xf>
    <xf numFmtId="178" fontId="5" fillId="0" borderId="11" xfId="0" applyNumberFormat="1" applyFont="1" applyBorder="1" applyAlignment="1">
      <alignment/>
    </xf>
    <xf numFmtId="178" fontId="3" fillId="0" borderId="14" xfId="59" applyNumberFormat="1" applyFont="1" applyBorder="1" applyAlignment="1">
      <alignment horizontal="right"/>
    </xf>
    <xf numFmtId="178" fontId="3" fillId="0" borderId="11" xfId="59" applyNumberFormat="1" applyFont="1" applyBorder="1" applyAlignment="1">
      <alignment/>
    </xf>
    <xf numFmtId="178" fontId="5" fillId="0" borderId="14" xfId="0" applyNumberFormat="1" applyFont="1" applyBorder="1" applyAlignment="1">
      <alignment/>
    </xf>
    <xf numFmtId="178" fontId="3" fillId="0" borderId="14" xfId="0" applyNumberFormat="1" applyFont="1" applyBorder="1" applyAlignment="1">
      <alignment wrapText="1"/>
    </xf>
    <xf numFmtId="178" fontId="3" fillId="0" borderId="11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 wrapText="1"/>
    </xf>
    <xf numFmtId="178" fontId="3" fillId="0" borderId="14" xfId="0" applyNumberFormat="1" applyFont="1" applyBorder="1" applyAlignment="1">
      <alignment horizontal="right" wrapText="1"/>
    </xf>
    <xf numFmtId="178" fontId="0" fillId="0" borderId="14" xfId="0" applyNumberFormat="1" applyBorder="1" applyAlignment="1">
      <alignment horizontal="right"/>
    </xf>
    <xf numFmtId="178" fontId="4" fillId="0" borderId="11" xfId="0" applyNumberFormat="1" applyFont="1" applyBorder="1" applyAlignment="1">
      <alignment horizontal="right" wrapText="1"/>
    </xf>
    <xf numFmtId="178" fontId="3" fillId="0" borderId="0" xfId="59" applyNumberFormat="1" applyFont="1" applyBorder="1" applyAlignment="1">
      <alignment/>
    </xf>
    <xf numFmtId="0" fontId="3" fillId="0" borderId="0" xfId="0" applyFont="1" applyBorder="1" applyAlignment="1">
      <alignment horizontal="left" indent="1"/>
    </xf>
    <xf numFmtId="178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wrapText="1" indent="1"/>
    </xf>
    <xf numFmtId="178" fontId="3" fillId="0" borderId="0" xfId="0" applyNumberFormat="1" applyFont="1" applyBorder="1" applyAlignment="1">
      <alignment wrapText="1"/>
    </xf>
    <xf numFmtId="178" fontId="3" fillId="0" borderId="0" xfId="59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 wrapText="1"/>
    </xf>
    <xf numFmtId="178" fontId="3" fillId="0" borderId="0" xfId="0" applyNumberFormat="1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"/>
  <sheetViews>
    <sheetView tabSelected="1" view="pageBreakPreview" zoomScale="6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:IV5"/>
    </sheetView>
  </sheetViews>
  <sheetFormatPr defaultColWidth="9.140625" defaultRowHeight="12.75"/>
  <cols>
    <col min="1" max="1" width="19.57421875" style="1" customWidth="1"/>
    <col min="2" max="31" width="16.421875" style="1" customWidth="1"/>
    <col min="32" max="16384" width="9.140625" style="1" customWidth="1"/>
  </cols>
  <sheetData>
    <row r="1" spans="1:31" ht="29.25" customHeight="1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15"/>
      <c r="L1" s="43" t="s">
        <v>27</v>
      </c>
      <c r="M1" s="43"/>
      <c r="N1" s="43"/>
      <c r="O1" s="43"/>
      <c r="P1" s="43"/>
      <c r="Q1" s="43"/>
      <c r="R1" s="43"/>
      <c r="S1" s="43"/>
      <c r="T1" s="43"/>
      <c r="U1" s="15"/>
      <c r="V1" s="43" t="s">
        <v>28</v>
      </c>
      <c r="W1" s="43"/>
      <c r="X1" s="43"/>
      <c r="Y1" s="43"/>
      <c r="Z1" s="43"/>
      <c r="AA1" s="43"/>
      <c r="AB1" s="43"/>
      <c r="AC1" s="43"/>
      <c r="AD1" s="43"/>
      <c r="AE1" s="15"/>
    </row>
    <row r="2" spans="1:3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AE2" s="2"/>
    </row>
    <row r="3" spans="1:31" ht="14.25" customHeight="1">
      <c r="A3" s="44" t="s">
        <v>0</v>
      </c>
      <c r="B3" s="45" t="s">
        <v>24</v>
      </c>
      <c r="C3" s="46"/>
      <c r="D3" s="46"/>
      <c r="E3" s="46"/>
      <c r="F3" s="46"/>
      <c r="G3" s="46"/>
      <c r="H3" s="46"/>
      <c r="I3" s="46"/>
      <c r="J3" s="46"/>
      <c r="K3" s="47"/>
      <c r="L3" s="45" t="s">
        <v>25</v>
      </c>
      <c r="M3" s="46"/>
      <c r="N3" s="46"/>
      <c r="O3" s="46"/>
      <c r="P3" s="46"/>
      <c r="Q3" s="46"/>
      <c r="R3" s="46"/>
      <c r="S3" s="46"/>
      <c r="T3" s="46"/>
      <c r="U3" s="47"/>
      <c r="V3" s="48" t="s">
        <v>23</v>
      </c>
      <c r="W3" s="48"/>
      <c r="X3" s="48"/>
      <c r="Y3" s="48"/>
      <c r="Z3" s="48"/>
      <c r="AA3" s="48"/>
      <c r="AB3" s="48"/>
      <c r="AC3" s="48"/>
      <c r="AD3" s="48"/>
      <c r="AE3" s="48"/>
    </row>
    <row r="4" spans="1:40" ht="39.75" customHeight="1">
      <c r="A4" s="44"/>
      <c r="B4" s="29" t="s">
        <v>29</v>
      </c>
      <c r="C4" s="29" t="s">
        <v>30</v>
      </c>
      <c r="D4" s="29" t="s">
        <v>31</v>
      </c>
      <c r="E4" s="29" t="s">
        <v>32</v>
      </c>
      <c r="F4" s="29" t="s">
        <v>33</v>
      </c>
      <c r="G4" s="29" t="s">
        <v>34</v>
      </c>
      <c r="H4" s="29" t="s">
        <v>35</v>
      </c>
      <c r="I4" s="29" t="s">
        <v>36</v>
      </c>
      <c r="J4" s="30" t="s">
        <v>37</v>
      </c>
      <c r="K4" s="30" t="s">
        <v>38</v>
      </c>
      <c r="L4" s="29" t="s">
        <v>29</v>
      </c>
      <c r="M4" s="29" t="s">
        <v>30</v>
      </c>
      <c r="N4" s="29" t="s">
        <v>31</v>
      </c>
      <c r="O4" s="29" t="s">
        <v>32</v>
      </c>
      <c r="P4" s="29" t="s">
        <v>33</v>
      </c>
      <c r="Q4" s="29" t="s">
        <v>34</v>
      </c>
      <c r="R4" s="29" t="s">
        <v>35</v>
      </c>
      <c r="S4" s="29" t="s">
        <v>36</v>
      </c>
      <c r="T4" s="30" t="s">
        <v>37</v>
      </c>
      <c r="U4" s="30" t="s">
        <v>38</v>
      </c>
      <c r="V4" s="29" t="s">
        <v>29</v>
      </c>
      <c r="W4" s="29" t="s">
        <v>30</v>
      </c>
      <c r="X4" s="29" t="s">
        <v>31</v>
      </c>
      <c r="Y4" s="29" t="s">
        <v>32</v>
      </c>
      <c r="Z4" s="29" t="s">
        <v>33</v>
      </c>
      <c r="AA4" s="29" t="s">
        <v>34</v>
      </c>
      <c r="AB4" s="29" t="s">
        <v>35</v>
      </c>
      <c r="AC4" s="29" t="s">
        <v>36</v>
      </c>
      <c r="AD4" s="30" t="s">
        <v>37</v>
      </c>
      <c r="AE4" s="30" t="s">
        <v>38</v>
      </c>
      <c r="AH4" s="3"/>
      <c r="AI4" s="3"/>
      <c r="AJ4" s="3"/>
      <c r="AK4" s="3"/>
      <c r="AL4" s="3"/>
      <c r="AM4" s="3"/>
      <c r="AN4" s="3"/>
    </row>
    <row r="5" spans="1:40" s="5" customFormat="1" ht="25.5" customHeight="1">
      <c r="A5" s="6" t="s">
        <v>1</v>
      </c>
      <c r="B5" s="8">
        <v>59.5</v>
      </c>
      <c r="C5" s="8">
        <v>49.1</v>
      </c>
      <c r="D5" s="23">
        <v>47.6</v>
      </c>
      <c r="E5" s="8">
        <v>60.7</v>
      </c>
      <c r="F5" s="8">
        <v>88.4</v>
      </c>
      <c r="G5" s="8">
        <v>64</v>
      </c>
      <c r="H5" s="8">
        <v>60</v>
      </c>
      <c r="I5" s="4">
        <v>88.7</v>
      </c>
      <c r="J5" s="4">
        <v>168.2</v>
      </c>
      <c r="K5" s="4">
        <v>112.9</v>
      </c>
      <c r="L5" s="8">
        <v>15.3</v>
      </c>
      <c r="M5" s="8">
        <v>19.2</v>
      </c>
      <c r="N5" s="23">
        <v>25.3</v>
      </c>
      <c r="O5" s="8">
        <v>36.9</v>
      </c>
      <c r="P5" s="8">
        <v>56.9</v>
      </c>
      <c r="Q5" s="8">
        <v>47</v>
      </c>
      <c r="R5" s="8">
        <v>28.1</v>
      </c>
      <c r="S5" s="26">
        <v>64.8</v>
      </c>
      <c r="T5" s="26">
        <v>136.1</v>
      </c>
      <c r="U5" s="4">
        <v>71.1</v>
      </c>
      <c r="V5" s="10">
        <f aca="true" t="shared" si="0" ref="V5:AE5">L5/B5*1000</f>
        <v>257.14285714285717</v>
      </c>
      <c r="W5" s="10">
        <f t="shared" si="0"/>
        <v>391.0386965376782</v>
      </c>
      <c r="X5" s="10">
        <f t="shared" si="0"/>
        <v>531.5126050420168</v>
      </c>
      <c r="Y5" s="10">
        <f t="shared" si="0"/>
        <v>607.9077429983524</v>
      </c>
      <c r="Z5" s="10">
        <f t="shared" si="0"/>
        <v>643.6651583710407</v>
      </c>
      <c r="AA5" s="10">
        <f t="shared" si="0"/>
        <v>734.375</v>
      </c>
      <c r="AB5" s="10">
        <f t="shared" si="0"/>
        <v>468.33333333333337</v>
      </c>
      <c r="AC5" s="10">
        <f t="shared" si="0"/>
        <v>730.5524239007891</v>
      </c>
      <c r="AD5" s="14">
        <f t="shared" si="0"/>
        <v>809.1557669441141</v>
      </c>
      <c r="AE5" s="14">
        <f t="shared" si="0"/>
        <v>629.7608503100088</v>
      </c>
      <c r="AH5" s="35"/>
      <c r="AI5" s="36"/>
      <c r="AJ5" s="36"/>
      <c r="AK5" s="37"/>
      <c r="AL5" s="34"/>
      <c r="AM5" s="34"/>
      <c r="AN5" s="37"/>
    </row>
    <row r="6" spans="1:40" s="5" customFormat="1" ht="25.5" customHeight="1">
      <c r="A6" s="6" t="s">
        <v>14</v>
      </c>
      <c r="B6" s="8">
        <v>3.6</v>
      </c>
      <c r="C6" s="8">
        <v>3.6</v>
      </c>
      <c r="D6" s="23">
        <v>3.5</v>
      </c>
      <c r="E6" s="8">
        <v>3.3</v>
      </c>
      <c r="F6" s="8">
        <v>3.2</v>
      </c>
      <c r="G6" s="8">
        <v>3.2</v>
      </c>
      <c r="H6" s="8">
        <v>3.1</v>
      </c>
      <c r="I6" s="4">
        <v>2.8</v>
      </c>
      <c r="J6" s="4">
        <v>2.8</v>
      </c>
      <c r="K6" s="4">
        <v>2.9</v>
      </c>
      <c r="L6" s="8">
        <v>1.7</v>
      </c>
      <c r="M6" s="8">
        <v>1.6</v>
      </c>
      <c r="N6" s="23">
        <v>1.7</v>
      </c>
      <c r="O6" s="8">
        <v>1.5</v>
      </c>
      <c r="P6" s="8">
        <v>1.5</v>
      </c>
      <c r="Q6" s="8">
        <v>1.5</v>
      </c>
      <c r="R6" s="8">
        <v>1.5</v>
      </c>
      <c r="S6" s="26">
        <v>1.4</v>
      </c>
      <c r="T6" s="26">
        <v>1.3</v>
      </c>
      <c r="U6" s="4">
        <v>1.5</v>
      </c>
      <c r="V6" s="10">
        <f aca="true" t="shared" si="1" ref="V6:V26">L6/B6*1000</f>
        <v>472.22222222222223</v>
      </c>
      <c r="W6" s="10">
        <f aca="true" t="shared" si="2" ref="W6:W26">M6/C6*1000</f>
        <v>444.44444444444446</v>
      </c>
      <c r="X6" s="10">
        <f aca="true" t="shared" si="3" ref="X6:AE7">N6/D6*1000</f>
        <v>485.7142857142857</v>
      </c>
      <c r="Y6" s="10">
        <f t="shared" si="3"/>
        <v>454.54545454545456</v>
      </c>
      <c r="Z6" s="10">
        <f t="shared" si="3"/>
        <v>468.75</v>
      </c>
      <c r="AA6" s="10">
        <f t="shared" si="3"/>
        <v>468.75</v>
      </c>
      <c r="AB6" s="10">
        <f t="shared" si="3"/>
        <v>483.87096774193543</v>
      </c>
      <c r="AC6" s="10">
        <f t="shared" si="3"/>
        <v>500</v>
      </c>
      <c r="AD6" s="14">
        <f t="shared" si="3"/>
        <v>464.28571428571433</v>
      </c>
      <c r="AE6" s="14">
        <f t="shared" si="3"/>
        <v>517.2413793103449</v>
      </c>
      <c r="AH6" s="35"/>
      <c r="AI6" s="36"/>
      <c r="AJ6" s="36"/>
      <c r="AK6" s="37"/>
      <c r="AL6" s="34"/>
      <c r="AM6" s="34"/>
      <c r="AN6" s="37"/>
    </row>
    <row r="7" spans="1:40" s="5" customFormat="1" ht="25.5" customHeight="1">
      <c r="A7" s="6" t="s">
        <v>18</v>
      </c>
      <c r="B7" s="8">
        <v>186</v>
      </c>
      <c r="C7" s="8">
        <v>183</v>
      </c>
      <c r="D7" s="23">
        <v>147.7</v>
      </c>
      <c r="E7" s="8">
        <v>169.5</v>
      </c>
      <c r="F7" s="8">
        <v>167.7</v>
      </c>
      <c r="G7" s="8">
        <v>150.4</v>
      </c>
      <c r="H7" s="8">
        <v>127.3</v>
      </c>
      <c r="I7" s="4">
        <v>131.6</v>
      </c>
      <c r="J7" s="4">
        <v>144</v>
      </c>
      <c r="K7" s="4">
        <v>140.8</v>
      </c>
      <c r="L7" s="8">
        <v>150.3</v>
      </c>
      <c r="M7" s="8">
        <v>138.3</v>
      </c>
      <c r="N7" s="23">
        <v>128.9</v>
      </c>
      <c r="O7" s="8">
        <v>132.1</v>
      </c>
      <c r="P7" s="8">
        <v>157.8</v>
      </c>
      <c r="Q7" s="8">
        <v>147.6</v>
      </c>
      <c r="R7" s="8">
        <v>109</v>
      </c>
      <c r="S7" s="26">
        <v>140</v>
      </c>
      <c r="T7" s="26">
        <v>159</v>
      </c>
      <c r="U7" s="4">
        <v>91.6</v>
      </c>
      <c r="V7" s="10">
        <f t="shared" si="1"/>
        <v>808.0645161290323</v>
      </c>
      <c r="W7" s="10">
        <f t="shared" si="2"/>
        <v>755.7377049180328</v>
      </c>
      <c r="X7" s="10">
        <f t="shared" si="3"/>
        <v>872.7149627623563</v>
      </c>
      <c r="Y7" s="10">
        <f t="shared" si="3"/>
        <v>779.3510324483775</v>
      </c>
      <c r="Z7" s="10">
        <f t="shared" si="3"/>
        <v>940.9660107334528</v>
      </c>
      <c r="AA7" s="10">
        <f t="shared" si="3"/>
        <v>981.3829787234042</v>
      </c>
      <c r="AB7" s="10">
        <f t="shared" si="3"/>
        <v>856.2450903377847</v>
      </c>
      <c r="AC7" s="10">
        <f t="shared" si="3"/>
        <v>1063.8297872340424</v>
      </c>
      <c r="AD7" s="14">
        <f t="shared" si="3"/>
        <v>1104.1666666666667</v>
      </c>
      <c r="AE7" s="14">
        <f t="shared" si="3"/>
        <v>650.5681818181818</v>
      </c>
      <c r="AH7" s="35"/>
      <c r="AI7" s="36"/>
      <c r="AJ7" s="36"/>
      <c r="AK7" s="37"/>
      <c r="AL7" s="34"/>
      <c r="AM7" s="34"/>
      <c r="AN7" s="37"/>
    </row>
    <row r="8" spans="1:40" s="5" customFormat="1" ht="25.5" customHeight="1">
      <c r="A8" s="6" t="s">
        <v>2</v>
      </c>
      <c r="B8" s="8">
        <v>43.6</v>
      </c>
      <c r="C8" s="8">
        <v>19.5</v>
      </c>
      <c r="D8" s="23">
        <v>107.5</v>
      </c>
      <c r="E8" s="8">
        <v>109.7</v>
      </c>
      <c r="F8" s="8">
        <v>170.2</v>
      </c>
      <c r="G8" s="8">
        <v>66.8</v>
      </c>
      <c r="H8" s="8">
        <v>123.4</v>
      </c>
      <c r="I8" s="4">
        <v>96.7</v>
      </c>
      <c r="J8" s="4">
        <v>152.9</v>
      </c>
      <c r="K8" s="4">
        <v>82.4</v>
      </c>
      <c r="L8" s="8">
        <v>28.1</v>
      </c>
      <c r="M8" s="8">
        <v>10.9</v>
      </c>
      <c r="N8" s="23">
        <v>65.5</v>
      </c>
      <c r="O8" s="8">
        <v>66.4</v>
      </c>
      <c r="P8" s="8">
        <v>115.8</v>
      </c>
      <c r="Q8" s="8">
        <v>39.5</v>
      </c>
      <c r="R8" s="8">
        <v>77.7</v>
      </c>
      <c r="S8" s="26">
        <v>55.1</v>
      </c>
      <c r="T8" s="26">
        <v>122.2</v>
      </c>
      <c r="U8" s="4">
        <v>50.1</v>
      </c>
      <c r="V8" s="10">
        <f t="shared" si="1"/>
        <v>644.4954128440367</v>
      </c>
      <c r="W8" s="10">
        <f t="shared" si="2"/>
        <v>558.974358974359</v>
      </c>
      <c r="X8" s="10">
        <f aca="true" t="shared" si="4" ref="X8:Y11">N8/D8*1000</f>
        <v>609.3023255813953</v>
      </c>
      <c r="Y8" s="10">
        <f t="shared" si="4"/>
        <v>605.2871467639017</v>
      </c>
      <c r="Z8" s="10">
        <f aca="true" t="shared" si="5" ref="Z8:AE11">P8/F8*1000</f>
        <v>680.3760282021152</v>
      </c>
      <c r="AA8" s="10">
        <f t="shared" si="5"/>
        <v>591.3173652694611</v>
      </c>
      <c r="AB8" s="10">
        <f t="shared" si="5"/>
        <v>629.6596434359806</v>
      </c>
      <c r="AC8" s="10">
        <f t="shared" si="5"/>
        <v>569.8035160289555</v>
      </c>
      <c r="AD8" s="14">
        <f t="shared" si="5"/>
        <v>799.2151733158928</v>
      </c>
      <c r="AE8" s="14">
        <f t="shared" si="5"/>
        <v>608.0097087378641</v>
      </c>
      <c r="AH8" s="35"/>
      <c r="AI8" s="36"/>
      <c r="AJ8" s="36"/>
      <c r="AK8" s="37"/>
      <c r="AL8" s="34"/>
      <c r="AM8" s="34"/>
      <c r="AN8" s="37"/>
    </row>
    <row r="9" spans="1:40" s="5" customFormat="1" ht="25.5" customHeight="1">
      <c r="A9" s="6" t="s">
        <v>11</v>
      </c>
      <c r="B9" s="8">
        <v>610</v>
      </c>
      <c r="C9" s="8">
        <v>200</v>
      </c>
      <c r="D9" s="23">
        <v>645</v>
      </c>
      <c r="E9" s="8">
        <v>526</v>
      </c>
      <c r="F9" s="8">
        <v>649</v>
      </c>
      <c r="G9" s="8">
        <v>305</v>
      </c>
      <c r="H9" s="8">
        <v>387</v>
      </c>
      <c r="I9" s="4">
        <v>405</v>
      </c>
      <c r="J9" s="4">
        <v>403</v>
      </c>
      <c r="K9" s="4">
        <v>377</v>
      </c>
      <c r="L9" s="8">
        <v>413</v>
      </c>
      <c r="M9" s="8">
        <v>66</v>
      </c>
      <c r="N9" s="23">
        <v>604</v>
      </c>
      <c r="O9" s="8">
        <v>368</v>
      </c>
      <c r="P9" s="8">
        <v>469</v>
      </c>
      <c r="Q9" s="8">
        <v>201</v>
      </c>
      <c r="R9" s="8">
        <v>259</v>
      </c>
      <c r="S9" s="26">
        <v>403</v>
      </c>
      <c r="T9" s="26">
        <v>443</v>
      </c>
      <c r="U9" s="4">
        <v>381</v>
      </c>
      <c r="V9" s="10">
        <f t="shared" si="1"/>
        <v>677.0491803278688</v>
      </c>
      <c r="W9" s="10">
        <f t="shared" si="2"/>
        <v>330</v>
      </c>
      <c r="X9" s="10">
        <f t="shared" si="4"/>
        <v>936.4341085271318</v>
      </c>
      <c r="Y9" s="10">
        <f t="shared" si="4"/>
        <v>699.6197718631179</v>
      </c>
      <c r="Z9" s="10">
        <f t="shared" si="5"/>
        <v>722.6502311248074</v>
      </c>
      <c r="AA9" s="10">
        <f t="shared" si="5"/>
        <v>659.016393442623</v>
      </c>
      <c r="AB9" s="10">
        <f t="shared" si="5"/>
        <v>669.2506459948321</v>
      </c>
      <c r="AC9" s="10">
        <f t="shared" si="5"/>
        <v>995.0617283950617</v>
      </c>
      <c r="AD9" s="14">
        <f t="shared" si="5"/>
        <v>1099.2555831265508</v>
      </c>
      <c r="AE9" s="14">
        <f t="shared" si="5"/>
        <v>1010.6100795755968</v>
      </c>
      <c r="AH9" s="35"/>
      <c r="AI9" s="36"/>
      <c r="AJ9" s="36"/>
      <c r="AK9" s="37"/>
      <c r="AL9" s="34"/>
      <c r="AM9" s="34"/>
      <c r="AN9" s="37"/>
    </row>
    <row r="10" spans="1:40" s="5" customFormat="1" ht="25.5" customHeight="1">
      <c r="A10" s="6" t="s">
        <v>22</v>
      </c>
      <c r="B10" s="8">
        <v>9.3</v>
      </c>
      <c r="C10" s="8">
        <v>7.6</v>
      </c>
      <c r="D10" s="23">
        <v>5.8</v>
      </c>
      <c r="E10" s="8">
        <v>5.7</v>
      </c>
      <c r="F10" s="8">
        <v>3.4</v>
      </c>
      <c r="G10" s="8">
        <v>2.8</v>
      </c>
      <c r="H10" s="8">
        <v>2.1</v>
      </c>
      <c r="I10" s="4">
        <v>3.2</v>
      </c>
      <c r="J10" s="4">
        <v>3.1</v>
      </c>
      <c r="K10" s="4">
        <v>1.9</v>
      </c>
      <c r="L10" s="8">
        <v>2.6</v>
      </c>
      <c r="M10" s="8">
        <v>1</v>
      </c>
      <c r="N10" s="23">
        <v>2.8</v>
      </c>
      <c r="O10" s="8">
        <v>1.6</v>
      </c>
      <c r="P10" s="8">
        <v>2.2</v>
      </c>
      <c r="Q10" s="8">
        <v>1.5</v>
      </c>
      <c r="R10" s="8">
        <v>1.2</v>
      </c>
      <c r="S10" s="26">
        <v>0.8</v>
      </c>
      <c r="T10" s="26">
        <v>3.1</v>
      </c>
      <c r="U10" s="4">
        <v>2</v>
      </c>
      <c r="V10" s="10">
        <f t="shared" si="1"/>
        <v>279.5698924731183</v>
      </c>
      <c r="W10" s="10">
        <f t="shared" si="2"/>
        <v>131.57894736842104</v>
      </c>
      <c r="X10" s="10">
        <f t="shared" si="4"/>
        <v>482.7586206896551</v>
      </c>
      <c r="Y10" s="10">
        <f t="shared" si="4"/>
        <v>280.7017543859649</v>
      </c>
      <c r="Z10" s="10">
        <f t="shared" si="5"/>
        <v>647.0588235294118</v>
      </c>
      <c r="AA10" s="10">
        <f t="shared" si="5"/>
        <v>535.7142857142857</v>
      </c>
      <c r="AB10" s="10">
        <f t="shared" si="5"/>
        <v>571.4285714285714</v>
      </c>
      <c r="AC10" s="10">
        <f t="shared" si="5"/>
        <v>250</v>
      </c>
      <c r="AD10" s="14">
        <f t="shared" si="5"/>
        <v>1000</v>
      </c>
      <c r="AE10" s="14">
        <f t="shared" si="5"/>
        <v>1052.6315789473683</v>
      </c>
      <c r="AH10" s="35"/>
      <c r="AI10" s="36"/>
      <c r="AJ10" s="36"/>
      <c r="AK10" s="37"/>
      <c r="AL10" s="34"/>
      <c r="AM10" s="34"/>
      <c r="AN10" s="37"/>
    </row>
    <row r="11" spans="1:40" s="5" customFormat="1" ht="25.5" customHeight="1">
      <c r="A11" s="6" t="s">
        <v>17</v>
      </c>
      <c r="B11" s="8">
        <v>1.3</v>
      </c>
      <c r="C11" s="8">
        <v>1.1</v>
      </c>
      <c r="D11" s="23">
        <v>1.1</v>
      </c>
      <c r="E11" s="8">
        <v>1</v>
      </c>
      <c r="F11" s="8">
        <v>0.7</v>
      </c>
      <c r="G11" s="8">
        <v>0.6</v>
      </c>
      <c r="H11" s="8">
        <v>0.4</v>
      </c>
      <c r="I11" s="4">
        <v>0.2</v>
      </c>
      <c r="J11" s="4">
        <v>9.2</v>
      </c>
      <c r="K11" s="4">
        <v>0.3</v>
      </c>
      <c r="L11" s="8">
        <v>0.5</v>
      </c>
      <c r="M11" s="8">
        <v>0.4</v>
      </c>
      <c r="N11" s="23">
        <v>0.4</v>
      </c>
      <c r="O11" s="8">
        <v>0.5</v>
      </c>
      <c r="P11" s="8">
        <v>0.3</v>
      </c>
      <c r="Q11" s="8">
        <v>0.2</v>
      </c>
      <c r="R11" s="8">
        <v>0.2</v>
      </c>
      <c r="S11" s="26">
        <v>0.1</v>
      </c>
      <c r="T11" s="26">
        <v>5</v>
      </c>
      <c r="U11" s="4">
        <v>0.9</v>
      </c>
      <c r="V11" s="10">
        <f t="shared" si="1"/>
        <v>384.6153846153846</v>
      </c>
      <c r="W11" s="10">
        <f t="shared" si="2"/>
        <v>363.6363636363636</v>
      </c>
      <c r="X11" s="10">
        <f aca="true" t="shared" si="6" ref="X11:X22">N11/D11*1000</f>
        <v>363.6363636363636</v>
      </c>
      <c r="Y11" s="10">
        <f t="shared" si="4"/>
        <v>500</v>
      </c>
      <c r="Z11" s="10">
        <f aca="true" t="shared" si="7" ref="Z11:Z24">P11/F11*1000</f>
        <v>428.5714285714286</v>
      </c>
      <c r="AA11" s="10">
        <f aca="true" t="shared" si="8" ref="AA11:AA24">Q11/G11*1000</f>
        <v>333.33333333333337</v>
      </c>
      <c r="AB11" s="10">
        <f t="shared" si="5"/>
        <v>500</v>
      </c>
      <c r="AC11" s="10">
        <f t="shared" si="5"/>
        <v>500</v>
      </c>
      <c r="AD11" s="14">
        <f t="shared" si="5"/>
        <v>543.4782608695652</v>
      </c>
      <c r="AE11" s="14">
        <f t="shared" si="5"/>
        <v>3000</v>
      </c>
      <c r="AH11" s="35"/>
      <c r="AI11" s="36"/>
      <c r="AJ11" s="36"/>
      <c r="AK11" s="37"/>
      <c r="AL11" s="34"/>
      <c r="AM11" s="34"/>
      <c r="AN11" s="37"/>
    </row>
    <row r="12" spans="1:40" s="5" customFormat="1" ht="25.5" customHeight="1">
      <c r="A12" s="6" t="s">
        <v>3</v>
      </c>
      <c r="B12" s="8">
        <v>230</v>
      </c>
      <c r="C12" s="8">
        <v>242.9</v>
      </c>
      <c r="D12" s="23">
        <v>187.5</v>
      </c>
      <c r="E12" s="8">
        <v>224.3</v>
      </c>
      <c r="F12" s="8">
        <v>229.5</v>
      </c>
      <c r="G12" s="8">
        <v>195.7</v>
      </c>
      <c r="H12" s="8">
        <v>209.6</v>
      </c>
      <c r="I12" s="4">
        <v>289.5</v>
      </c>
      <c r="J12" s="4">
        <v>441.2</v>
      </c>
      <c r="K12" s="4">
        <v>293.4</v>
      </c>
      <c r="L12" s="8">
        <v>88.7</v>
      </c>
      <c r="M12" s="8">
        <v>102.3</v>
      </c>
      <c r="N12" s="23">
        <v>61.7</v>
      </c>
      <c r="O12" s="8">
        <v>74.6</v>
      </c>
      <c r="P12" s="8">
        <v>68.5</v>
      </c>
      <c r="Q12" s="8">
        <v>76.6</v>
      </c>
      <c r="R12" s="8">
        <v>74.1</v>
      </c>
      <c r="S12" s="26">
        <v>131.6</v>
      </c>
      <c r="T12" s="26">
        <v>221.6</v>
      </c>
      <c r="U12" s="4">
        <v>141.6</v>
      </c>
      <c r="V12" s="10">
        <f t="shared" si="1"/>
        <v>385.6521739130435</v>
      </c>
      <c r="W12" s="10">
        <f t="shared" si="2"/>
        <v>421.16097159324823</v>
      </c>
      <c r="X12" s="10">
        <f t="shared" si="6"/>
        <v>329.06666666666666</v>
      </c>
      <c r="Y12" s="10">
        <f aca="true" t="shared" si="9" ref="Y12:Y21">O12/E12*1000</f>
        <v>332.5902808738296</v>
      </c>
      <c r="Z12" s="10">
        <f t="shared" si="7"/>
        <v>298.4749455337691</v>
      </c>
      <c r="AA12" s="10">
        <f t="shared" si="8"/>
        <v>391.41543178334183</v>
      </c>
      <c r="AB12" s="10">
        <f aca="true" t="shared" si="10" ref="AB12:AB26">R12/H12*1000</f>
        <v>353.53053435114504</v>
      </c>
      <c r="AC12" s="10">
        <f aca="true" t="shared" si="11" ref="AC12:AC26">S12/I12*1000</f>
        <v>454.5768566493955</v>
      </c>
      <c r="AD12" s="14">
        <f aca="true" t="shared" si="12" ref="AD12:AE26">T12/J12*1000</f>
        <v>502.26654578422483</v>
      </c>
      <c r="AE12" s="14">
        <f t="shared" si="12"/>
        <v>482.61758691206546</v>
      </c>
      <c r="AH12" s="35"/>
      <c r="AI12" s="36"/>
      <c r="AJ12" s="36"/>
      <c r="AK12" s="37"/>
      <c r="AL12" s="34"/>
      <c r="AM12" s="34"/>
      <c r="AN12" s="37"/>
    </row>
    <row r="13" spans="1:40" s="5" customFormat="1" ht="25.5" customHeight="1">
      <c r="A13" s="6" t="s">
        <v>4</v>
      </c>
      <c r="B13" s="8">
        <v>2217.7</v>
      </c>
      <c r="C13" s="8">
        <v>2036</v>
      </c>
      <c r="D13" s="23">
        <v>2237</v>
      </c>
      <c r="E13" s="8">
        <v>2157</v>
      </c>
      <c r="F13" s="8">
        <v>2462.1</v>
      </c>
      <c r="G13" s="8">
        <v>2137.8</v>
      </c>
      <c r="H13" s="8">
        <v>2345.7</v>
      </c>
      <c r="I13" s="4">
        <v>2341.9</v>
      </c>
      <c r="J13" s="4">
        <v>2741.4</v>
      </c>
      <c r="K13" s="4">
        <v>2660.2</v>
      </c>
      <c r="L13" s="8">
        <v>1480.3</v>
      </c>
      <c r="M13" s="8">
        <v>1483.6</v>
      </c>
      <c r="N13" s="23">
        <v>1566.8</v>
      </c>
      <c r="O13" s="8">
        <v>1426.8</v>
      </c>
      <c r="P13" s="8">
        <v>1891.9</v>
      </c>
      <c r="Q13" s="8">
        <v>1715</v>
      </c>
      <c r="R13" s="8">
        <v>1757.9</v>
      </c>
      <c r="S13" s="26">
        <v>1953.7</v>
      </c>
      <c r="T13" s="26">
        <v>2487.2</v>
      </c>
      <c r="U13" s="4">
        <v>1988.4</v>
      </c>
      <c r="V13" s="10">
        <f t="shared" si="1"/>
        <v>667.4933489651442</v>
      </c>
      <c r="W13" s="10">
        <f t="shared" si="2"/>
        <v>728.6836935166993</v>
      </c>
      <c r="X13" s="10">
        <f t="shared" si="6"/>
        <v>700.402324541797</v>
      </c>
      <c r="Y13" s="10">
        <f t="shared" si="9"/>
        <v>661.4742698191933</v>
      </c>
      <c r="Z13" s="10">
        <f t="shared" si="7"/>
        <v>768.4090816782422</v>
      </c>
      <c r="AA13" s="10">
        <f t="shared" si="8"/>
        <v>802.2265880812049</v>
      </c>
      <c r="AB13" s="10">
        <f t="shared" si="10"/>
        <v>749.4138210342329</v>
      </c>
      <c r="AC13" s="10">
        <f t="shared" si="11"/>
        <v>834.2371578632733</v>
      </c>
      <c r="AD13" s="14">
        <f t="shared" si="12"/>
        <v>907.2736557963084</v>
      </c>
      <c r="AE13" s="14">
        <f t="shared" si="12"/>
        <v>747.4625967972333</v>
      </c>
      <c r="AH13" s="35"/>
      <c r="AI13" s="36"/>
      <c r="AJ13" s="36"/>
      <c r="AK13" s="37"/>
      <c r="AL13" s="34"/>
      <c r="AM13" s="34"/>
      <c r="AN13" s="37"/>
    </row>
    <row r="14" spans="1:40" s="5" customFormat="1" ht="25.5" customHeight="1">
      <c r="A14" s="7" t="s">
        <v>5</v>
      </c>
      <c r="B14" s="12">
        <v>482.4</v>
      </c>
      <c r="C14" s="12">
        <v>559.7</v>
      </c>
      <c r="D14" s="23">
        <v>667.3</v>
      </c>
      <c r="E14" s="12">
        <v>627.2</v>
      </c>
      <c r="F14" s="8">
        <v>672.9</v>
      </c>
      <c r="G14" s="8">
        <v>433.6</v>
      </c>
      <c r="H14" s="8">
        <v>591.4</v>
      </c>
      <c r="I14" s="11">
        <v>681</v>
      </c>
      <c r="J14" s="11">
        <v>763.2</v>
      </c>
      <c r="K14" s="11">
        <v>717.1</v>
      </c>
      <c r="L14" s="12">
        <v>129.4</v>
      </c>
      <c r="M14" s="8">
        <v>228.5</v>
      </c>
      <c r="N14" s="23">
        <v>407.7</v>
      </c>
      <c r="O14" s="8">
        <v>334.6</v>
      </c>
      <c r="P14" s="8">
        <v>357.8</v>
      </c>
      <c r="Q14" s="8">
        <v>205.9</v>
      </c>
      <c r="R14" s="8">
        <v>301.5</v>
      </c>
      <c r="S14" s="26">
        <v>493.4</v>
      </c>
      <c r="T14" s="26">
        <v>468.6</v>
      </c>
      <c r="U14" s="11">
        <v>376</v>
      </c>
      <c r="V14" s="10">
        <f t="shared" si="1"/>
        <v>268.2421227197347</v>
      </c>
      <c r="W14" s="10">
        <f t="shared" si="2"/>
        <v>408.25442201179203</v>
      </c>
      <c r="X14" s="10">
        <f t="shared" si="6"/>
        <v>610.969578900045</v>
      </c>
      <c r="Y14" s="10">
        <f t="shared" si="9"/>
        <v>533.4821428571429</v>
      </c>
      <c r="Z14" s="10">
        <f t="shared" si="7"/>
        <v>531.7283400208055</v>
      </c>
      <c r="AA14" s="10">
        <f t="shared" si="8"/>
        <v>474.8616236162361</v>
      </c>
      <c r="AB14" s="10">
        <f t="shared" si="10"/>
        <v>509.8072370645925</v>
      </c>
      <c r="AC14" s="10">
        <f t="shared" si="11"/>
        <v>724.5227606461086</v>
      </c>
      <c r="AD14" s="14">
        <f t="shared" si="12"/>
        <v>613.9937106918238</v>
      </c>
      <c r="AE14" s="14">
        <f t="shared" si="12"/>
        <v>524.3341235532005</v>
      </c>
      <c r="AH14" s="38"/>
      <c r="AI14" s="39"/>
      <c r="AJ14" s="39"/>
      <c r="AK14" s="37"/>
      <c r="AL14" s="34"/>
      <c r="AM14" s="34"/>
      <c r="AN14" s="37"/>
    </row>
    <row r="15" spans="1:40" s="5" customFormat="1" ht="25.5" customHeight="1">
      <c r="A15" s="7" t="s">
        <v>15</v>
      </c>
      <c r="B15" s="12">
        <v>0.5</v>
      </c>
      <c r="C15" s="12">
        <v>0.5</v>
      </c>
      <c r="D15" s="23">
        <v>0.5</v>
      </c>
      <c r="E15" s="12">
        <v>0.5</v>
      </c>
      <c r="F15" s="8">
        <v>0.5</v>
      </c>
      <c r="G15" s="8">
        <v>0.5</v>
      </c>
      <c r="H15" s="8">
        <v>0.5</v>
      </c>
      <c r="I15" s="11">
        <v>0.5</v>
      </c>
      <c r="J15" s="11">
        <v>0.5</v>
      </c>
      <c r="K15" s="11">
        <v>0.5</v>
      </c>
      <c r="L15" s="12">
        <v>0.4</v>
      </c>
      <c r="M15" s="12">
        <v>0.3</v>
      </c>
      <c r="N15" s="23">
        <v>0.3</v>
      </c>
      <c r="O15" s="8">
        <v>0.3</v>
      </c>
      <c r="P15" s="8">
        <v>0.3</v>
      </c>
      <c r="Q15" s="8">
        <v>0.3</v>
      </c>
      <c r="R15" s="8">
        <v>0.3</v>
      </c>
      <c r="S15" s="26">
        <v>0.3</v>
      </c>
      <c r="T15" s="26">
        <v>0.3</v>
      </c>
      <c r="U15" s="11">
        <v>0.3</v>
      </c>
      <c r="V15" s="10">
        <f t="shared" si="1"/>
        <v>800</v>
      </c>
      <c r="W15" s="10">
        <f t="shared" si="2"/>
        <v>600</v>
      </c>
      <c r="X15" s="10">
        <f t="shared" si="6"/>
        <v>600</v>
      </c>
      <c r="Y15" s="10">
        <f t="shared" si="9"/>
        <v>600</v>
      </c>
      <c r="Z15" s="10">
        <f t="shared" si="7"/>
        <v>600</v>
      </c>
      <c r="AA15" s="10">
        <f t="shared" si="8"/>
        <v>600</v>
      </c>
      <c r="AB15" s="10">
        <f t="shared" si="10"/>
        <v>600</v>
      </c>
      <c r="AC15" s="10">
        <f t="shared" si="11"/>
        <v>600</v>
      </c>
      <c r="AD15" s="14">
        <f t="shared" si="12"/>
        <v>600</v>
      </c>
      <c r="AE15" s="14">
        <f t="shared" si="12"/>
        <v>600</v>
      </c>
      <c r="AH15" s="38"/>
      <c r="AI15" s="39"/>
      <c r="AJ15" s="39"/>
      <c r="AK15" s="37"/>
      <c r="AL15" s="34"/>
      <c r="AM15" s="34"/>
      <c r="AN15" s="37"/>
    </row>
    <row r="16" spans="1:40" s="5" customFormat="1" ht="25.5" customHeight="1">
      <c r="A16" s="7" t="s">
        <v>12</v>
      </c>
      <c r="B16" s="12"/>
      <c r="C16" s="12"/>
      <c r="D16" s="23"/>
      <c r="E16" s="12"/>
      <c r="F16" s="8">
        <v>2.2</v>
      </c>
      <c r="G16" s="8">
        <v>2</v>
      </c>
      <c r="H16" s="8">
        <v>1.3</v>
      </c>
      <c r="I16" s="11">
        <v>1.8</v>
      </c>
      <c r="J16" s="11">
        <v>1.5</v>
      </c>
      <c r="K16" s="11">
        <v>2</v>
      </c>
      <c r="L16" s="12"/>
      <c r="M16" s="12"/>
      <c r="N16" s="23"/>
      <c r="O16" s="8"/>
      <c r="P16" s="8">
        <v>1.2</v>
      </c>
      <c r="Q16" s="8">
        <v>1.9</v>
      </c>
      <c r="R16" s="8">
        <v>1.1</v>
      </c>
      <c r="S16" s="26">
        <v>1.6</v>
      </c>
      <c r="T16" s="26">
        <v>1.2</v>
      </c>
      <c r="U16" s="11">
        <v>2.5</v>
      </c>
      <c r="V16" s="10"/>
      <c r="W16" s="10" t="e">
        <f t="shared" si="2"/>
        <v>#DIV/0!</v>
      </c>
      <c r="X16" s="10" t="e">
        <f t="shared" si="6"/>
        <v>#DIV/0!</v>
      </c>
      <c r="Y16" s="10" t="e">
        <f t="shared" si="9"/>
        <v>#DIV/0!</v>
      </c>
      <c r="Z16" s="10">
        <f t="shared" si="7"/>
        <v>545.4545454545454</v>
      </c>
      <c r="AA16" s="10">
        <f t="shared" si="8"/>
        <v>950</v>
      </c>
      <c r="AB16" s="10">
        <f t="shared" si="10"/>
        <v>846.1538461538462</v>
      </c>
      <c r="AC16" s="10">
        <f t="shared" si="11"/>
        <v>888.8888888888889</v>
      </c>
      <c r="AD16" s="14">
        <f t="shared" si="12"/>
        <v>799.9999999999999</v>
      </c>
      <c r="AE16" s="14">
        <f t="shared" si="12"/>
        <v>1250</v>
      </c>
      <c r="AH16" s="38"/>
      <c r="AI16" s="39"/>
      <c r="AJ16" s="39"/>
      <c r="AK16" s="37"/>
      <c r="AL16" s="34"/>
      <c r="AM16" s="34"/>
      <c r="AN16" s="37"/>
    </row>
    <row r="17" spans="1:40" s="5" customFormat="1" ht="25.5" customHeight="1">
      <c r="A17" s="7" t="s">
        <v>6</v>
      </c>
      <c r="B17" s="12">
        <v>42</v>
      </c>
      <c r="C17" s="12">
        <v>47</v>
      </c>
      <c r="D17" s="23">
        <v>42.1</v>
      </c>
      <c r="E17" s="12">
        <v>45.6</v>
      </c>
      <c r="F17" s="8">
        <v>45.8</v>
      </c>
      <c r="G17" s="8">
        <v>35.4</v>
      </c>
      <c r="H17" s="8">
        <v>33</v>
      </c>
      <c r="I17" s="11">
        <v>31.6</v>
      </c>
      <c r="J17" s="11">
        <v>34.8</v>
      </c>
      <c r="K17" s="11">
        <v>38.2</v>
      </c>
      <c r="L17" s="12">
        <v>26</v>
      </c>
      <c r="M17" s="12">
        <v>29.9</v>
      </c>
      <c r="N17" s="23">
        <v>26.8</v>
      </c>
      <c r="O17" s="8">
        <v>32.9</v>
      </c>
      <c r="P17" s="8">
        <v>32.6</v>
      </c>
      <c r="Q17" s="8">
        <v>22.9</v>
      </c>
      <c r="R17" s="8">
        <v>18.4</v>
      </c>
      <c r="S17" s="26">
        <v>18.3</v>
      </c>
      <c r="T17" s="26">
        <v>19.9</v>
      </c>
      <c r="U17" s="11">
        <v>25.5</v>
      </c>
      <c r="V17" s="10">
        <f t="shared" si="1"/>
        <v>619.047619047619</v>
      </c>
      <c r="W17" s="10">
        <f t="shared" si="2"/>
        <v>636.1702127659574</v>
      </c>
      <c r="X17" s="10">
        <f t="shared" si="6"/>
        <v>636.5795724465559</v>
      </c>
      <c r="Y17" s="10">
        <f t="shared" si="9"/>
        <v>721.4912280701755</v>
      </c>
      <c r="Z17" s="10">
        <f t="shared" si="7"/>
        <v>711.7903930131006</v>
      </c>
      <c r="AA17" s="10">
        <f t="shared" si="8"/>
        <v>646.8926553672317</v>
      </c>
      <c r="AB17" s="10">
        <f t="shared" si="10"/>
        <v>557.5757575757575</v>
      </c>
      <c r="AC17" s="10">
        <f t="shared" si="11"/>
        <v>579.1139240506329</v>
      </c>
      <c r="AD17" s="14">
        <f t="shared" si="12"/>
        <v>571.8390804597701</v>
      </c>
      <c r="AE17" s="14">
        <f t="shared" si="12"/>
        <v>667.5392670157067</v>
      </c>
      <c r="AH17" s="38"/>
      <c r="AI17" s="39"/>
      <c r="AJ17" s="39"/>
      <c r="AK17" s="37"/>
      <c r="AL17" s="34"/>
      <c r="AM17" s="34"/>
      <c r="AN17" s="37"/>
    </row>
    <row r="18" spans="1:40" s="5" customFormat="1" ht="25.5" customHeight="1">
      <c r="A18" s="7" t="s">
        <v>13</v>
      </c>
      <c r="B18" s="12">
        <v>114</v>
      </c>
      <c r="C18" s="12">
        <v>66</v>
      </c>
      <c r="D18" s="23">
        <v>73.1</v>
      </c>
      <c r="E18" s="12">
        <v>54.4</v>
      </c>
      <c r="F18" s="8">
        <v>60.7</v>
      </c>
      <c r="G18" s="8">
        <v>24.8</v>
      </c>
      <c r="H18" s="8">
        <v>27.2</v>
      </c>
      <c r="I18" s="11">
        <v>20</v>
      </c>
      <c r="J18" s="11">
        <v>19.1</v>
      </c>
      <c r="K18" s="11">
        <v>19.5</v>
      </c>
      <c r="L18" s="12">
        <v>82</v>
      </c>
      <c r="M18" s="33">
        <v>29</v>
      </c>
      <c r="N18" s="23">
        <v>72.1</v>
      </c>
      <c r="O18" s="8">
        <v>38.7</v>
      </c>
      <c r="P18" s="8">
        <v>45.2</v>
      </c>
      <c r="Q18" s="8">
        <v>17.5</v>
      </c>
      <c r="R18" s="8">
        <v>18.3</v>
      </c>
      <c r="S18" s="26">
        <v>16.3</v>
      </c>
      <c r="T18" s="26">
        <v>18.9</v>
      </c>
      <c r="U18" s="11">
        <v>17.4</v>
      </c>
      <c r="V18" s="10">
        <f t="shared" si="1"/>
        <v>719.2982456140351</v>
      </c>
      <c r="W18" s="10">
        <f t="shared" si="2"/>
        <v>439.3939393939394</v>
      </c>
      <c r="X18" s="10">
        <f t="shared" si="6"/>
        <v>986.3201094391245</v>
      </c>
      <c r="Y18" s="10">
        <f t="shared" si="9"/>
        <v>711.3970588235294</v>
      </c>
      <c r="Z18" s="10">
        <f t="shared" si="7"/>
        <v>744.6457990115322</v>
      </c>
      <c r="AA18" s="10">
        <f t="shared" si="8"/>
        <v>705.6451612903226</v>
      </c>
      <c r="AB18" s="10">
        <f t="shared" si="10"/>
        <v>672.7941176470589</v>
      </c>
      <c r="AC18" s="10">
        <f t="shared" si="11"/>
        <v>815.0000000000001</v>
      </c>
      <c r="AD18" s="14">
        <f t="shared" si="12"/>
        <v>989.5287958115182</v>
      </c>
      <c r="AE18" s="14">
        <f t="shared" si="12"/>
        <v>892.3076923076923</v>
      </c>
      <c r="AH18" s="38"/>
      <c r="AI18" s="39"/>
      <c r="AJ18" s="39"/>
      <c r="AK18" s="37"/>
      <c r="AL18" s="34"/>
      <c r="AM18" s="34"/>
      <c r="AN18" s="37"/>
    </row>
    <row r="19" spans="1:40" s="5" customFormat="1" ht="25.5" customHeight="1">
      <c r="A19" s="7" t="s">
        <v>16</v>
      </c>
      <c r="B19" s="12">
        <v>1411.7</v>
      </c>
      <c r="C19" s="12">
        <v>684.2</v>
      </c>
      <c r="D19" s="23">
        <v>1281.8</v>
      </c>
      <c r="E19" s="12">
        <v>1143.8</v>
      </c>
      <c r="F19" s="8">
        <v>1652.7</v>
      </c>
      <c r="G19" s="8">
        <v>1028.7</v>
      </c>
      <c r="H19" s="8">
        <v>1448.7</v>
      </c>
      <c r="I19" s="11">
        <v>1221.8</v>
      </c>
      <c r="J19" s="11">
        <v>1586.5</v>
      </c>
      <c r="K19" s="11">
        <v>1620.3</v>
      </c>
      <c r="L19" s="12">
        <v>823.5</v>
      </c>
      <c r="M19" s="12">
        <v>411.5</v>
      </c>
      <c r="N19" s="23">
        <v>967</v>
      </c>
      <c r="O19" s="8">
        <v>711.4</v>
      </c>
      <c r="P19" s="8">
        <v>1011</v>
      </c>
      <c r="Q19" s="8">
        <v>678.9</v>
      </c>
      <c r="R19" s="8">
        <v>793.7</v>
      </c>
      <c r="S19" s="26">
        <v>747.2</v>
      </c>
      <c r="T19" s="26">
        <v>1371.1</v>
      </c>
      <c r="U19" s="11">
        <v>1090.3</v>
      </c>
      <c r="V19" s="10">
        <f t="shared" si="1"/>
        <v>583.3392363816675</v>
      </c>
      <c r="W19" s="10">
        <f t="shared" si="2"/>
        <v>601.4323297281496</v>
      </c>
      <c r="X19" s="10">
        <f t="shared" si="6"/>
        <v>754.4078639413325</v>
      </c>
      <c r="Y19" s="10">
        <f t="shared" si="9"/>
        <v>621.9618814478056</v>
      </c>
      <c r="Z19" s="10">
        <f t="shared" si="7"/>
        <v>611.7262661100018</v>
      </c>
      <c r="AA19" s="10">
        <f t="shared" si="8"/>
        <v>659.9591717701953</v>
      </c>
      <c r="AB19" s="10">
        <f t="shared" si="10"/>
        <v>547.8705045903224</v>
      </c>
      <c r="AC19" s="10">
        <f t="shared" si="11"/>
        <v>611.5567195940416</v>
      </c>
      <c r="AD19" s="14">
        <f t="shared" si="12"/>
        <v>864.2294358651118</v>
      </c>
      <c r="AE19" s="14">
        <f t="shared" si="12"/>
        <v>672.9000802320559</v>
      </c>
      <c r="AH19" s="38"/>
      <c r="AI19" s="39"/>
      <c r="AJ19" s="39"/>
      <c r="AK19" s="37"/>
      <c r="AL19" s="34"/>
      <c r="AM19" s="34"/>
      <c r="AN19" s="37"/>
    </row>
    <row r="20" spans="1:40" s="5" customFormat="1" ht="25.5" customHeight="1">
      <c r="A20" s="7" t="s">
        <v>7</v>
      </c>
      <c r="B20" s="12">
        <v>8.2</v>
      </c>
      <c r="C20" s="12">
        <v>8.1</v>
      </c>
      <c r="D20" s="23">
        <v>4.5</v>
      </c>
      <c r="E20" s="12">
        <v>5.5</v>
      </c>
      <c r="F20" s="8">
        <v>9.9</v>
      </c>
      <c r="G20" s="8">
        <v>4.6</v>
      </c>
      <c r="H20" s="8">
        <v>6.6</v>
      </c>
      <c r="I20" s="11">
        <v>9.8</v>
      </c>
      <c r="J20" s="11">
        <v>9.6</v>
      </c>
      <c r="K20" s="11">
        <v>8.5</v>
      </c>
      <c r="L20" s="12">
        <v>5.4</v>
      </c>
      <c r="M20" s="12">
        <v>5.5</v>
      </c>
      <c r="N20" s="23">
        <v>3</v>
      </c>
      <c r="O20" s="8">
        <v>3.2</v>
      </c>
      <c r="P20" s="8">
        <v>6.5</v>
      </c>
      <c r="Q20" s="8">
        <v>2.7</v>
      </c>
      <c r="R20" s="8">
        <v>4.2</v>
      </c>
      <c r="S20" s="26">
        <v>6.8</v>
      </c>
      <c r="T20" s="26">
        <v>6.4</v>
      </c>
      <c r="U20" s="11">
        <v>5.6</v>
      </c>
      <c r="V20" s="10">
        <f t="shared" si="1"/>
        <v>658.5365853658539</v>
      </c>
      <c r="W20" s="10">
        <f t="shared" si="2"/>
        <v>679.0123456790124</v>
      </c>
      <c r="X20" s="10">
        <f t="shared" si="6"/>
        <v>666.6666666666666</v>
      </c>
      <c r="Y20" s="10">
        <f t="shared" si="9"/>
        <v>581.8181818181819</v>
      </c>
      <c r="Z20" s="10">
        <f t="shared" si="7"/>
        <v>656.5656565656566</v>
      </c>
      <c r="AA20" s="10">
        <f t="shared" si="8"/>
        <v>586.9565217391305</v>
      </c>
      <c r="AB20" s="10">
        <f t="shared" si="10"/>
        <v>636.3636363636365</v>
      </c>
      <c r="AC20" s="10">
        <f t="shared" si="11"/>
        <v>693.8775510204081</v>
      </c>
      <c r="AD20" s="14">
        <f t="shared" si="12"/>
        <v>666.6666666666667</v>
      </c>
      <c r="AE20" s="14">
        <f t="shared" si="12"/>
        <v>658.8235294117648</v>
      </c>
      <c r="AH20" s="38"/>
      <c r="AI20" s="39"/>
      <c r="AJ20" s="39"/>
      <c r="AK20" s="37"/>
      <c r="AL20" s="34"/>
      <c r="AM20" s="34"/>
      <c r="AN20" s="37"/>
    </row>
    <row r="21" spans="1:40" s="5" customFormat="1" ht="25.5" customHeight="1">
      <c r="A21" s="7" t="s">
        <v>19</v>
      </c>
      <c r="B21" s="12">
        <v>0.5</v>
      </c>
      <c r="C21" s="12">
        <v>0.7</v>
      </c>
      <c r="D21" s="24">
        <v>0.7</v>
      </c>
      <c r="E21" s="12">
        <v>0.6</v>
      </c>
      <c r="F21" s="8">
        <v>0.7</v>
      </c>
      <c r="G21" s="8">
        <v>0.7</v>
      </c>
      <c r="H21" s="8">
        <v>0.7</v>
      </c>
      <c r="I21" s="11">
        <v>0.7</v>
      </c>
      <c r="J21" s="11">
        <v>0.5</v>
      </c>
      <c r="K21" s="11">
        <v>0.5</v>
      </c>
      <c r="L21" s="12">
        <v>0.2</v>
      </c>
      <c r="M21" s="12">
        <v>0.4</v>
      </c>
      <c r="N21" s="24">
        <v>0.4</v>
      </c>
      <c r="O21" s="8">
        <v>0.3</v>
      </c>
      <c r="P21" s="8">
        <v>0.4</v>
      </c>
      <c r="Q21" s="8">
        <v>0.4</v>
      </c>
      <c r="R21" s="8">
        <v>0.4</v>
      </c>
      <c r="S21" s="26">
        <v>0.4</v>
      </c>
      <c r="T21" s="26">
        <v>0.3</v>
      </c>
      <c r="U21" s="11">
        <v>0.3</v>
      </c>
      <c r="V21" s="10">
        <f t="shared" si="1"/>
        <v>400</v>
      </c>
      <c r="W21" s="10">
        <f t="shared" si="2"/>
        <v>571.4285714285716</v>
      </c>
      <c r="X21" s="10">
        <f t="shared" si="6"/>
        <v>571.4285714285716</v>
      </c>
      <c r="Y21" s="10">
        <f t="shared" si="9"/>
        <v>500</v>
      </c>
      <c r="Z21" s="10">
        <f t="shared" si="7"/>
        <v>571.4285714285716</v>
      </c>
      <c r="AA21" s="10">
        <f t="shared" si="8"/>
        <v>571.4285714285716</v>
      </c>
      <c r="AB21" s="10">
        <f t="shared" si="10"/>
        <v>571.4285714285716</v>
      </c>
      <c r="AC21" s="10">
        <f t="shared" si="11"/>
        <v>571.4285714285716</v>
      </c>
      <c r="AD21" s="14">
        <f t="shared" si="12"/>
        <v>600</v>
      </c>
      <c r="AE21" s="14">
        <f t="shared" si="12"/>
        <v>600</v>
      </c>
      <c r="AH21" s="38"/>
      <c r="AI21" s="39"/>
      <c r="AJ21" s="39"/>
      <c r="AK21" s="37"/>
      <c r="AL21" s="34"/>
      <c r="AM21" s="34"/>
      <c r="AN21" s="37"/>
    </row>
    <row r="22" spans="1:40" s="5" customFormat="1" ht="25.5" customHeight="1">
      <c r="A22" s="7" t="s">
        <v>8</v>
      </c>
      <c r="B22" s="12">
        <v>1492.2</v>
      </c>
      <c r="C22" s="12">
        <v>1391.9</v>
      </c>
      <c r="D22" s="24">
        <v>1324.6</v>
      </c>
      <c r="E22" s="12">
        <v>1304.4</v>
      </c>
      <c r="F22" s="8">
        <v>1275.3</v>
      </c>
      <c r="G22" s="8">
        <v>1105</v>
      </c>
      <c r="H22" s="8">
        <v>1064.9</v>
      </c>
      <c r="I22" s="11">
        <v>1012.9</v>
      </c>
      <c r="J22" s="11">
        <v>1036.5</v>
      </c>
      <c r="K22" s="11">
        <v>1005.9</v>
      </c>
      <c r="L22" s="12">
        <v>1233.2</v>
      </c>
      <c r="M22" s="12">
        <v>1056.4</v>
      </c>
      <c r="N22" s="24">
        <v>1167.2</v>
      </c>
      <c r="O22" s="8">
        <v>969</v>
      </c>
      <c r="P22" s="8">
        <v>1121.6</v>
      </c>
      <c r="Q22" s="8">
        <v>943</v>
      </c>
      <c r="R22" s="26">
        <v>951</v>
      </c>
      <c r="S22" s="26">
        <v>930.9</v>
      </c>
      <c r="T22" s="11">
        <v>948</v>
      </c>
      <c r="U22" s="5">
        <v>698.3</v>
      </c>
      <c r="V22" s="10">
        <f t="shared" si="1"/>
        <v>826.4307733547782</v>
      </c>
      <c r="W22" s="10">
        <f t="shared" si="2"/>
        <v>758.9625691500827</v>
      </c>
      <c r="X22" s="10">
        <f t="shared" si="6"/>
        <v>881.1716744677639</v>
      </c>
      <c r="Y22" s="10">
        <f>O22/E22*1000</f>
        <v>742.8702851885924</v>
      </c>
      <c r="Z22" s="10">
        <f t="shared" si="7"/>
        <v>879.4793381949345</v>
      </c>
      <c r="AA22" s="10">
        <f t="shared" si="8"/>
        <v>853.393665158371</v>
      </c>
      <c r="AB22" s="10">
        <f t="shared" si="10"/>
        <v>893.0416001502488</v>
      </c>
      <c r="AC22" s="10">
        <f t="shared" si="11"/>
        <v>919.0443281666502</v>
      </c>
      <c r="AD22" s="14">
        <f>S22/J22*1000</f>
        <v>898.1186685962374</v>
      </c>
      <c r="AE22" s="14">
        <f>T22/K22*1000</f>
        <v>942.439606322696</v>
      </c>
      <c r="AH22" s="38"/>
      <c r="AI22" s="39"/>
      <c r="AJ22" s="39"/>
      <c r="AK22" s="37"/>
      <c r="AL22" s="34"/>
      <c r="AM22" s="34"/>
      <c r="AN22" s="37"/>
    </row>
    <row r="23" spans="1:40" s="5" customFormat="1" ht="25.5" customHeight="1">
      <c r="A23" s="7" t="s">
        <v>9</v>
      </c>
      <c r="B23" s="12">
        <v>70.1</v>
      </c>
      <c r="C23" s="12">
        <v>65.9</v>
      </c>
      <c r="D23" s="24">
        <v>31.1</v>
      </c>
      <c r="E23" s="12">
        <v>30.9</v>
      </c>
      <c r="F23" s="8">
        <v>25.6</v>
      </c>
      <c r="G23" s="8">
        <v>17.8</v>
      </c>
      <c r="H23" s="11">
        <v>20.3</v>
      </c>
      <c r="I23" s="11">
        <v>18.9</v>
      </c>
      <c r="J23" s="12">
        <v>24.3</v>
      </c>
      <c r="K23" s="12">
        <v>31.5</v>
      </c>
      <c r="L23" s="24">
        <v>50.2</v>
      </c>
      <c r="M23" s="8">
        <v>40.5</v>
      </c>
      <c r="N23" s="8">
        <v>27</v>
      </c>
      <c r="O23" s="8">
        <v>17.9</v>
      </c>
      <c r="P23" s="8">
        <v>15</v>
      </c>
      <c r="Q23" s="5">
        <v>17.1</v>
      </c>
      <c r="R23" s="5">
        <v>18.5</v>
      </c>
      <c r="S23" s="26">
        <v>14.4</v>
      </c>
      <c r="T23" s="26">
        <v>21.6</v>
      </c>
      <c r="U23" s="11">
        <v>34.4</v>
      </c>
      <c r="V23" s="10">
        <f aca="true" t="shared" si="13" ref="V23:AA23">J23/B23*1000</f>
        <v>346.6476462196862</v>
      </c>
      <c r="W23" s="10">
        <f t="shared" si="13"/>
        <v>477.9969650986343</v>
      </c>
      <c r="X23" s="10">
        <f t="shared" si="13"/>
        <v>1614.1479099678456</v>
      </c>
      <c r="Y23" s="10">
        <f t="shared" si="13"/>
        <v>1310.6796116504854</v>
      </c>
      <c r="Z23" s="10">
        <f t="shared" si="13"/>
        <v>1054.6875</v>
      </c>
      <c r="AA23" s="10">
        <f t="shared" si="13"/>
        <v>1005.6179775280898</v>
      </c>
      <c r="AB23" s="10">
        <f>P23/H23*1000</f>
        <v>738.9162561576354</v>
      </c>
      <c r="AC23" s="10">
        <f>Q23/I23*1000</f>
        <v>904.7619047619049</v>
      </c>
      <c r="AD23" s="14">
        <f>T23/H23*1000</f>
        <v>1064.039408866995</v>
      </c>
      <c r="AE23" s="14">
        <f>U23/I23*1000</f>
        <v>1820.1058201058202</v>
      </c>
      <c r="AH23" s="38"/>
      <c r="AI23" s="39"/>
      <c r="AJ23" s="39"/>
      <c r="AK23" s="37"/>
      <c r="AL23" s="34"/>
      <c r="AM23" s="34"/>
      <c r="AN23" s="37"/>
    </row>
    <row r="24" spans="1:40" s="5" customFormat="1" ht="25.5" customHeight="1">
      <c r="A24" s="7" t="s">
        <v>20</v>
      </c>
      <c r="B24" s="12">
        <v>0.2</v>
      </c>
      <c r="C24" s="12">
        <v>0.1</v>
      </c>
      <c r="D24" s="24">
        <v>0.5</v>
      </c>
      <c r="E24" s="12">
        <v>0.2</v>
      </c>
      <c r="F24" s="8">
        <v>0.4</v>
      </c>
      <c r="G24" s="8">
        <v>0.2</v>
      </c>
      <c r="H24" s="8">
        <v>0.2</v>
      </c>
      <c r="I24" s="11">
        <v>0.2</v>
      </c>
      <c r="J24" s="11">
        <v>0.2</v>
      </c>
      <c r="K24" s="11">
        <v>0.2</v>
      </c>
      <c r="L24" s="12">
        <v>0.1</v>
      </c>
      <c r="M24" s="12">
        <v>0.1</v>
      </c>
      <c r="N24" s="24">
        <v>0.4</v>
      </c>
      <c r="O24" s="8">
        <v>0.3</v>
      </c>
      <c r="P24" s="8">
        <v>0.5</v>
      </c>
      <c r="Q24" s="8">
        <v>0.1</v>
      </c>
      <c r="R24" s="8">
        <v>0.2</v>
      </c>
      <c r="S24" s="26">
        <v>0.2</v>
      </c>
      <c r="T24" s="26">
        <v>0.2</v>
      </c>
      <c r="U24" s="11">
        <v>0.2</v>
      </c>
      <c r="V24" s="10">
        <f t="shared" si="1"/>
        <v>500</v>
      </c>
      <c r="W24" s="10">
        <f t="shared" si="2"/>
        <v>1000</v>
      </c>
      <c r="X24" s="10">
        <f>N24/D24*1000</f>
        <v>800</v>
      </c>
      <c r="Y24" s="10">
        <f>O24/E24*1000</f>
        <v>1499.9999999999998</v>
      </c>
      <c r="Z24" s="10">
        <f t="shared" si="7"/>
        <v>1250</v>
      </c>
      <c r="AA24" s="10">
        <f t="shared" si="8"/>
        <v>500</v>
      </c>
      <c r="AB24" s="10">
        <f t="shared" si="10"/>
        <v>1000</v>
      </c>
      <c r="AC24" s="10">
        <f t="shared" si="11"/>
        <v>1000</v>
      </c>
      <c r="AD24" s="14">
        <f t="shared" si="12"/>
        <v>1000</v>
      </c>
      <c r="AE24" s="14">
        <f t="shared" si="12"/>
        <v>1000</v>
      </c>
      <c r="AH24" s="38"/>
      <c r="AI24" s="39"/>
      <c r="AJ24" s="39"/>
      <c r="AK24" s="37"/>
      <c r="AL24" s="40"/>
      <c r="AM24" s="40"/>
      <c r="AN24" s="37"/>
    </row>
    <row r="25" spans="1:40" s="5" customFormat="1" ht="25.5" customHeight="1" thickBot="1">
      <c r="A25" s="9" t="s">
        <v>21</v>
      </c>
      <c r="B25" s="31">
        <v>0.8</v>
      </c>
      <c r="C25" s="31">
        <v>0.1</v>
      </c>
      <c r="D25" s="27">
        <v>0.6</v>
      </c>
      <c r="E25" s="31">
        <v>0.2</v>
      </c>
      <c r="F25" s="16">
        <v>0.4</v>
      </c>
      <c r="G25" s="16">
        <v>0.3</v>
      </c>
      <c r="H25" s="31">
        <v>0.3</v>
      </c>
      <c r="I25" s="28">
        <v>0.1</v>
      </c>
      <c r="J25" s="28">
        <v>0.1</v>
      </c>
      <c r="K25" s="31">
        <v>0.1</v>
      </c>
      <c r="L25" s="31">
        <v>0.9</v>
      </c>
      <c r="M25" s="32">
        <v>0.1</v>
      </c>
      <c r="N25" s="16">
        <v>0.1</v>
      </c>
      <c r="O25" s="16">
        <v>0.3</v>
      </c>
      <c r="P25" s="16">
        <v>0.4</v>
      </c>
      <c r="Q25" s="16">
        <v>0.4</v>
      </c>
      <c r="R25" s="5">
        <v>0.4</v>
      </c>
      <c r="S25" s="25">
        <v>0.5</v>
      </c>
      <c r="T25" s="25">
        <v>0.5</v>
      </c>
      <c r="U25" s="31">
        <v>0</v>
      </c>
      <c r="V25" s="18">
        <f aca="true" t="shared" si="14" ref="V25:AA25">K25/B25*1000</f>
        <v>125</v>
      </c>
      <c r="W25" s="18">
        <f t="shared" si="14"/>
        <v>9000</v>
      </c>
      <c r="X25" s="18">
        <f t="shared" si="14"/>
        <v>166.66666666666669</v>
      </c>
      <c r="Y25" s="18">
        <f t="shared" si="14"/>
        <v>500</v>
      </c>
      <c r="Z25" s="18">
        <f t="shared" si="14"/>
        <v>749.9999999999999</v>
      </c>
      <c r="AA25" s="18">
        <f t="shared" si="14"/>
        <v>1333.3333333333335</v>
      </c>
      <c r="AB25" s="18"/>
      <c r="AC25" s="18"/>
      <c r="AD25" s="19"/>
      <c r="AE25" s="19">
        <f>U25/J25*1000</f>
        <v>0</v>
      </c>
      <c r="AH25" s="38"/>
      <c r="AI25" s="39"/>
      <c r="AJ25" s="41"/>
      <c r="AK25" s="37"/>
      <c r="AL25" s="36"/>
      <c r="AM25" s="36"/>
      <c r="AN25" s="37"/>
    </row>
    <row r="26" spans="1:40" s="5" customFormat="1" ht="25.5" customHeight="1" thickBot="1">
      <c r="A26" s="22" t="s">
        <v>10</v>
      </c>
      <c r="B26" s="20">
        <f>SUM(B5:B25)</f>
        <v>6983.6</v>
      </c>
      <c r="C26" s="20">
        <f aca="true" t="shared" si="15" ref="C26:U26">SUM(C5:C25)</f>
        <v>5567</v>
      </c>
      <c r="D26" s="20">
        <f t="shared" si="15"/>
        <v>6809.5</v>
      </c>
      <c r="E26" s="20">
        <f t="shared" si="15"/>
        <v>6470.5</v>
      </c>
      <c r="F26" s="20">
        <f t="shared" si="15"/>
        <v>7521.299999999998</v>
      </c>
      <c r="G26" s="20">
        <f t="shared" si="15"/>
        <v>5579.900000000001</v>
      </c>
      <c r="H26" s="20">
        <f t="shared" si="15"/>
        <v>6453.7</v>
      </c>
      <c r="I26" s="20">
        <f t="shared" si="15"/>
        <v>6358.9</v>
      </c>
      <c r="J26" s="20">
        <f t="shared" si="15"/>
        <v>7542.600000000001</v>
      </c>
      <c r="K26" s="20">
        <f t="shared" si="15"/>
        <v>7116.099999999999</v>
      </c>
      <c r="L26" s="20">
        <f t="shared" si="15"/>
        <v>4531.8</v>
      </c>
      <c r="M26" s="20">
        <f t="shared" si="15"/>
        <v>3625.5000000000005</v>
      </c>
      <c r="N26" s="20">
        <f t="shared" si="15"/>
        <v>5129.1</v>
      </c>
      <c r="O26" s="20">
        <f t="shared" si="15"/>
        <v>4217.3</v>
      </c>
      <c r="P26" s="20">
        <f t="shared" si="15"/>
        <v>5356.4</v>
      </c>
      <c r="Q26" s="20">
        <f t="shared" si="15"/>
        <v>4121.000000000001</v>
      </c>
      <c r="R26" s="20">
        <f t="shared" si="15"/>
        <v>4416.7</v>
      </c>
      <c r="S26" s="20">
        <f t="shared" si="15"/>
        <v>4980.8</v>
      </c>
      <c r="T26" s="20">
        <f t="shared" si="15"/>
        <v>6435.5</v>
      </c>
      <c r="U26" s="20">
        <f t="shared" si="15"/>
        <v>4979</v>
      </c>
      <c r="V26" s="21">
        <f t="shared" si="1"/>
        <v>648.9203276247207</v>
      </c>
      <c r="W26" s="21">
        <f t="shared" si="2"/>
        <v>651.2484282378301</v>
      </c>
      <c r="X26" s="21">
        <f>N26/D26*1000</f>
        <v>753.2271091856965</v>
      </c>
      <c r="Y26" s="21">
        <f>O26/E26*1000</f>
        <v>651.77343327409</v>
      </c>
      <c r="Z26" s="21">
        <f>P26/F26*1000</f>
        <v>712.1641205642643</v>
      </c>
      <c r="AA26" s="21">
        <f>Q26/G26*1000</f>
        <v>738.543701500027</v>
      </c>
      <c r="AB26" s="21">
        <f t="shared" si="10"/>
        <v>684.3671072408076</v>
      </c>
      <c r="AC26" s="21">
        <f t="shared" si="11"/>
        <v>783.280127066002</v>
      </c>
      <c r="AD26" s="17">
        <f t="shared" si="12"/>
        <v>853.2203749370242</v>
      </c>
      <c r="AE26" s="17">
        <f t="shared" si="12"/>
        <v>699.6810050448983</v>
      </c>
      <c r="AH26" s="42"/>
      <c r="AI26" s="36"/>
      <c r="AJ26" s="36"/>
      <c r="AK26" s="37"/>
      <c r="AL26" s="37"/>
      <c r="AM26" s="37"/>
      <c r="AN26" s="37"/>
    </row>
    <row r="27" spans="16:40" ht="13.5" customHeight="1">
      <c r="P27" s="13"/>
      <c r="AH27" s="3"/>
      <c r="AI27" s="3"/>
      <c r="AJ27" s="3"/>
      <c r="AK27" s="3"/>
      <c r="AL27" s="3"/>
      <c r="AM27" s="3"/>
      <c r="AN27" s="3"/>
    </row>
    <row r="28" spans="34:40" ht="15">
      <c r="AH28" s="3"/>
      <c r="AI28" s="3"/>
      <c r="AJ28" s="3"/>
      <c r="AK28" s="3"/>
      <c r="AL28" s="3"/>
      <c r="AM28" s="3"/>
      <c r="AN28" s="3"/>
    </row>
  </sheetData>
  <sheetProtection/>
  <mergeCells count="7">
    <mergeCell ref="V1:AD1"/>
    <mergeCell ref="A3:A4"/>
    <mergeCell ref="A1:J1"/>
    <mergeCell ref="L1:T1"/>
    <mergeCell ref="B3:K3"/>
    <mergeCell ref="L3:U3"/>
    <mergeCell ref="V3:AE3"/>
  </mergeCells>
  <printOptions horizontalCentered="1"/>
  <pageMargins left="0.25" right="0.25" top="0.25" bottom="0.25" header="0.5" footer="0.5"/>
  <pageSetup horizontalDpi="300" verticalDpi="300" orientation="landscape" paperSize="9" scale="74" r:id="rId1"/>
  <colBreaks count="2" manualBreakCount="2">
    <brk id="11" max="29" man="1"/>
    <brk id="2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nsbabu</dc:creator>
  <cp:keywords/>
  <dc:description/>
  <cp:lastModifiedBy>dell</cp:lastModifiedBy>
  <cp:lastPrinted>2013-02-25T06:56:56Z</cp:lastPrinted>
  <dcterms:created xsi:type="dcterms:W3CDTF">2002-12-31T04:59:47Z</dcterms:created>
  <dcterms:modified xsi:type="dcterms:W3CDTF">2013-03-21T05:36:42Z</dcterms:modified>
  <cp:category/>
  <cp:version/>
  <cp:contentType/>
  <cp:contentStatus/>
</cp:coreProperties>
</file>