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ajra " sheetId="1" r:id="rId1"/>
  </sheets>
  <definedNames>
    <definedName name="_xlnm.Print_Area" localSheetId="0">'Bajra '!$A$1:$AF$30</definedName>
    <definedName name="_xlnm.Print_Titles" localSheetId="0">'Bajra '!$A:$B</definedName>
  </definedNames>
  <calcPr calcId="125725"/>
</workbook>
</file>

<file path=xl/calcChain.xml><?xml version="1.0" encoding="utf-8"?>
<calcChain xmlns="http://schemas.openxmlformats.org/spreadsheetml/2006/main">
  <c r="AF29" i="1"/>
  <c r="AE29"/>
  <c r="AD29"/>
  <c r="AC29"/>
  <c r="AB29"/>
  <c r="AA29"/>
  <c r="Z29"/>
  <c r="Y29"/>
  <c r="X29"/>
  <c r="W29"/>
  <c r="AF26"/>
  <c r="AE26"/>
  <c r="AD26"/>
  <c r="AC26"/>
  <c r="AB26"/>
  <c r="AA26"/>
  <c r="Z26"/>
  <c r="Y26"/>
  <c r="X26"/>
  <c r="W26"/>
  <c r="AF25"/>
  <c r="AE25"/>
  <c r="AD25"/>
  <c r="AC25"/>
  <c r="AB25"/>
  <c r="AA25"/>
  <c r="Z25"/>
  <c r="Y25"/>
  <c r="X25"/>
  <c r="W25"/>
  <c r="AF24"/>
  <c r="AE24"/>
  <c r="AD24"/>
  <c r="AC24"/>
  <c r="AB24"/>
  <c r="AA24"/>
  <c r="Z24"/>
  <c r="Y24"/>
  <c r="X24"/>
  <c r="W24"/>
  <c r="AF23"/>
  <c r="AE23"/>
  <c r="AD23"/>
  <c r="AC23"/>
  <c r="AB23"/>
  <c r="AA23"/>
  <c r="Z23"/>
  <c r="Y23"/>
  <c r="X23"/>
  <c r="W23"/>
  <c r="AF22"/>
  <c r="AE22"/>
  <c r="AD22"/>
  <c r="AC22"/>
  <c r="AB22"/>
  <c r="AA22"/>
  <c r="Z22"/>
  <c r="Y22"/>
  <c r="X22"/>
  <c r="W22"/>
  <c r="AF21"/>
  <c r="AE21"/>
  <c r="AD21"/>
  <c r="AC21"/>
  <c r="AB21"/>
  <c r="AA21"/>
  <c r="Z21"/>
  <c r="Y21"/>
  <c r="X21"/>
  <c r="W21"/>
  <c r="AF20"/>
  <c r="AE20"/>
  <c r="AD20"/>
  <c r="AC20"/>
  <c r="AB20"/>
  <c r="AA20"/>
  <c r="Z20"/>
  <c r="Y20"/>
  <c r="X20"/>
  <c r="W20"/>
  <c r="AF19"/>
  <c r="AE19"/>
  <c r="AD19"/>
  <c r="AC19"/>
  <c r="AB19"/>
  <c r="AA19"/>
  <c r="Z19"/>
  <c r="Y19"/>
  <c r="X19"/>
  <c r="W19"/>
  <c r="AF18"/>
  <c r="AE18"/>
  <c r="AD18"/>
  <c r="AC18"/>
  <c r="AB18"/>
  <c r="AA18"/>
  <c r="Z18"/>
  <c r="Y18"/>
  <c r="X18"/>
  <c r="W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F15"/>
  <c r="AE15"/>
  <c r="AD15"/>
  <c r="AC15"/>
  <c r="AB15"/>
  <c r="AA15"/>
  <c r="Z15"/>
  <c r="Y15"/>
  <c r="X15"/>
  <c r="W15"/>
  <c r="AF14"/>
  <c r="AE14"/>
  <c r="AD14"/>
  <c r="AC14"/>
  <c r="AB14"/>
  <c r="AA14"/>
  <c r="Z14"/>
  <c r="Y14"/>
  <c r="X14"/>
  <c r="W14"/>
  <c r="AA13"/>
  <c r="Z13"/>
  <c r="Y13"/>
  <c r="X13"/>
  <c r="W13"/>
  <c r="AF12"/>
  <c r="AE12"/>
  <c r="AD12"/>
  <c r="AC12"/>
  <c r="AB12"/>
  <c r="AA12"/>
  <c r="Z12"/>
  <c r="Y12"/>
  <c r="X12"/>
  <c r="W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9"/>
  <c r="AE9"/>
  <c r="AD9"/>
  <c r="AC9"/>
  <c r="AB9"/>
  <c r="AA9"/>
  <c r="Z9"/>
  <c r="Y9"/>
  <c r="X9"/>
  <c r="W9"/>
  <c r="AF8"/>
  <c r="AE8"/>
  <c r="AD8"/>
  <c r="AC8"/>
  <c r="AB8"/>
  <c r="AA8"/>
  <c r="Z8"/>
  <c r="Y8"/>
  <c r="X8"/>
  <c r="W8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F5"/>
  <c r="AE5"/>
  <c r="AD5"/>
  <c r="AC5"/>
  <c r="AB5"/>
  <c r="AA5"/>
  <c r="Z5"/>
  <c r="Y5"/>
  <c r="X5"/>
  <c r="W5"/>
  <c r="X11" l="1"/>
  <c r="Z11"/>
  <c r="AB11"/>
  <c r="AD11"/>
  <c r="AF11"/>
  <c r="D30"/>
  <c r="X30" s="1"/>
  <c r="F30"/>
  <c r="H30"/>
  <c r="AB30" s="1"/>
  <c r="J30"/>
  <c r="L30"/>
  <c r="N30"/>
  <c r="P30"/>
  <c r="R30"/>
  <c r="T30"/>
  <c r="V30"/>
  <c r="W11"/>
  <c r="Y11"/>
  <c r="AA11"/>
  <c r="AC11"/>
  <c r="AE11"/>
  <c r="C30"/>
  <c r="E30"/>
  <c r="G30"/>
  <c r="I30"/>
  <c r="K30"/>
  <c r="W17"/>
  <c r="Y17"/>
  <c r="AA17"/>
  <c r="AC17"/>
  <c r="AE17"/>
  <c r="Z30"/>
  <c r="AF30"/>
  <c r="X7"/>
  <c r="Z7"/>
  <c r="AB7"/>
  <c r="AD7"/>
  <c r="AF7"/>
  <c r="X17"/>
  <c r="Z17"/>
  <c r="AB17"/>
  <c r="AD17"/>
  <c r="AF17"/>
  <c r="M30"/>
  <c r="O30"/>
  <c r="Q30"/>
  <c r="S30"/>
  <c r="U30"/>
  <c r="W7"/>
  <c r="Y7"/>
  <c r="AA7"/>
  <c r="AC7"/>
  <c r="AE7"/>
  <c r="AD30" l="1"/>
  <c r="AE30"/>
  <c r="W30"/>
  <c r="AC30"/>
  <c r="Y30"/>
  <c r="AA30"/>
</calcChain>
</file>

<file path=xl/sharedStrings.xml><?xml version="1.0" encoding="utf-8"?>
<sst xmlns="http://schemas.openxmlformats.org/spreadsheetml/2006/main" count="66" uniqueCount="41">
  <si>
    <r>
      <t xml:space="preserve">Estimates of Area of </t>
    </r>
    <r>
      <rPr>
        <b/>
        <sz val="13"/>
        <rFont val="Arial"/>
        <family val="2"/>
      </rPr>
      <t>Bajra</t>
    </r>
  </si>
  <si>
    <r>
      <t xml:space="preserve">Estimates of Production of </t>
    </r>
    <r>
      <rPr>
        <b/>
        <sz val="13"/>
        <rFont val="Arial"/>
        <family val="2"/>
      </rPr>
      <t>Bajra</t>
    </r>
  </si>
  <si>
    <r>
      <t xml:space="preserve">Estimates of Yield of </t>
    </r>
    <r>
      <rPr>
        <b/>
        <sz val="13"/>
        <rFont val="Arial"/>
        <family val="2"/>
      </rPr>
      <t>Bajra</t>
    </r>
  </si>
  <si>
    <t>State/ UT</t>
  </si>
  <si>
    <t>Area  ( 000 Hectares)</t>
  </si>
  <si>
    <t>Production ( 000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</si>
  <si>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</si>
  <si>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</si>
  <si>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</si>
  <si>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</si>
  <si>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</si>
  <si>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</si>
  <si>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</si>
  <si>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</si>
  <si>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</si>
  <si>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</si>
  <si>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</si>
  <si>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</si>
  <si>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Kharif</t>
  </si>
  <si>
    <t>Rabi</t>
  </si>
  <si>
    <t>Total</t>
  </si>
  <si>
    <t xml:space="preserve">Bihar </t>
  </si>
  <si>
    <t>Gujarat</t>
  </si>
  <si>
    <t>Summer</t>
  </si>
  <si>
    <t>Haryana</t>
  </si>
  <si>
    <t>Himachal Pradesh</t>
  </si>
  <si>
    <t xml:space="preserve">Jammu &amp; Kashmir </t>
  </si>
  <si>
    <t>Karnataka</t>
  </si>
  <si>
    <t>Madhya Pradesh</t>
  </si>
  <si>
    <t>Maharashtra</t>
  </si>
  <si>
    <t xml:space="preserve">Orissa  </t>
  </si>
  <si>
    <t>Punjab</t>
  </si>
  <si>
    <t>Rajasthan</t>
  </si>
  <si>
    <t>Tamil Nadu</t>
  </si>
  <si>
    <t>Uttar Pradesh</t>
  </si>
  <si>
    <t>West Bengal</t>
  </si>
  <si>
    <t>Pondicherry</t>
  </si>
  <si>
    <t>Daman &amp; Diu</t>
  </si>
  <si>
    <t>Dadra Nagar Haveli</t>
  </si>
  <si>
    <t>Delhi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</si>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</sst>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4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/>
    <xf numFmtId="1" fontId="2" fillId="0" borderId="6" xfId="0" applyNumberFormat="1" applyFont="1" applyBorder="1"/>
    <xf numFmtId="1" fontId="2" fillId="0" borderId="6" xfId="0" applyNumberFormat="1" applyFont="1" applyBorder="1" applyAlignment="1">
      <alignment horizontal="right"/>
    </xf>
    <xf numFmtId="0" fontId="2" fillId="0" borderId="9" xfId="0" applyFont="1" applyBorder="1"/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164" fontId="2" fillId="0" borderId="6" xfId="1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3" xfId="0" applyFont="1" applyBorder="1" applyAlignment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164" fontId="4" fillId="0" borderId="6" xfId="1" applyNumberFormat="1" applyFont="1" applyBorder="1" applyAlignment="1"/>
    <xf numFmtId="0" fontId="2" fillId="0" borderId="3" xfId="0" applyFont="1" applyBorder="1" applyAlignment="1">
      <alignment wrapText="1"/>
    </xf>
    <xf numFmtId="0" fontId="2" fillId="0" borderId="8" xfId="0" applyFont="1" applyBorder="1" applyAlignment="1"/>
    <xf numFmtId="0" fontId="2" fillId="0" borderId="13" xfId="0" applyFont="1" applyBorder="1" applyAlignment="1">
      <alignment horizontal="left"/>
    </xf>
    <xf numFmtId="164" fontId="2" fillId="0" borderId="2" xfId="0" applyNumberFormat="1" applyFont="1" applyBorder="1"/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/>
    <xf numFmtId="1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Normal="80" workbookViewId="0">
      <pane xSplit="2" ySplit="4" topLeftCell="C5" activePane="bottomRight" state="frozen"/>
      <selection activeCell="D8" sqref="D8"/>
      <selection pane="topRight" activeCell="D8" sqref="D8"/>
      <selection pane="bottomLeft" activeCell="D8" sqref="D8"/>
      <selection pane="bottomRight" activeCell="C5" sqref="C5"/>
    </sheetView>
  </sheetViews>
  <sheetFormatPr defaultRowHeight="16.5"/>
  <cols>
    <col min="1" max="1" width="17.85546875" style="2" customWidth="1"/>
    <col min="2" max="2" width="11.5703125" style="2" customWidth="1"/>
    <col min="3" max="32" width="12.42578125" style="2" customWidth="1"/>
    <col min="33" max="16384" width="9.140625" style="2"/>
  </cols>
  <sheetData>
    <row r="1" spans="1:32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37" t="s">
        <v>1</v>
      </c>
      <c r="N1" s="37"/>
      <c r="O1" s="37"/>
      <c r="P1" s="37"/>
      <c r="Q1" s="37"/>
      <c r="R1" s="37"/>
      <c r="S1" s="37"/>
      <c r="T1" s="37"/>
      <c r="U1" s="37"/>
      <c r="V1" s="1"/>
      <c r="W1" s="37" t="s">
        <v>2</v>
      </c>
      <c r="X1" s="37"/>
      <c r="Y1" s="37"/>
      <c r="Z1" s="37"/>
      <c r="AA1" s="37"/>
      <c r="AB1" s="37"/>
      <c r="AC1" s="37"/>
      <c r="AD1" s="37"/>
      <c r="AE1" s="37"/>
      <c r="AF1" s="1"/>
    </row>
    <row r="2" spans="1:3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F2" s="3"/>
    </row>
    <row r="3" spans="1:32">
      <c r="A3" s="38" t="s">
        <v>3</v>
      </c>
      <c r="B3" s="38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2"/>
      <c r="M3" s="40" t="s">
        <v>5</v>
      </c>
      <c r="N3" s="41"/>
      <c r="O3" s="41"/>
      <c r="P3" s="41"/>
      <c r="Q3" s="41"/>
      <c r="R3" s="41"/>
      <c r="S3" s="41"/>
      <c r="T3" s="41"/>
      <c r="U3" s="41"/>
      <c r="V3" s="42"/>
      <c r="W3" s="43" t="s">
        <v>6</v>
      </c>
      <c r="X3" s="43"/>
      <c r="Y3" s="43"/>
      <c r="Z3" s="43"/>
      <c r="AA3" s="43"/>
      <c r="AB3" s="43"/>
      <c r="AC3" s="43"/>
      <c r="AD3" s="43"/>
      <c r="AE3" s="43"/>
      <c r="AF3" s="43"/>
    </row>
    <row r="4" spans="1:32" ht="36" customHeight="1">
      <c r="A4" s="39"/>
      <c r="B4" s="39"/>
      <c r="C4" s="5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5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6" t="s">
        <v>16</v>
      </c>
      <c r="W4" s="5" t="s">
        <v>7</v>
      </c>
      <c r="X4" s="6" t="s">
        <v>8</v>
      </c>
      <c r="Y4" s="6" t="s">
        <v>9</v>
      </c>
      <c r="Z4" s="6" t="s">
        <v>10</v>
      </c>
      <c r="AA4" s="6" t="s">
        <v>11</v>
      </c>
      <c r="AB4" s="6" t="s">
        <v>12</v>
      </c>
      <c r="AC4" s="6" t="s">
        <v>13</v>
      </c>
      <c r="AD4" s="6" t="s">
        <v>14</v>
      </c>
      <c r="AE4" s="6" t="s">
        <v>15</v>
      </c>
      <c r="AF4" s="6" t="s">
        <v>16</v>
      </c>
    </row>
    <row r="5" spans="1:32" ht="23.1" customHeight="1">
      <c r="A5" s="7" t="s">
        <v>17</v>
      </c>
      <c r="B5" s="8" t="s">
        <v>18</v>
      </c>
      <c r="C5" s="9">
        <v>655.9</v>
      </c>
      <c r="D5" s="9">
        <v>589.1</v>
      </c>
      <c r="E5" s="9">
        <v>572.29999999999995</v>
      </c>
      <c r="F5" s="9">
        <v>601.9</v>
      </c>
      <c r="G5" s="9">
        <v>584</v>
      </c>
      <c r="H5" s="9">
        <v>522</v>
      </c>
      <c r="I5" s="9">
        <v>505.9</v>
      </c>
      <c r="J5" s="9">
        <v>582.4</v>
      </c>
      <c r="K5" s="9">
        <v>577.79999999999995</v>
      </c>
      <c r="L5" s="9">
        <v>622.29999999999995</v>
      </c>
      <c r="M5" s="9">
        <v>370.2</v>
      </c>
      <c r="N5" s="9">
        <v>287.7</v>
      </c>
      <c r="O5" s="9">
        <v>232.4</v>
      </c>
      <c r="P5" s="9">
        <v>320</v>
      </c>
      <c r="Q5" s="9">
        <v>290.10000000000002</v>
      </c>
      <c r="R5" s="9">
        <v>228.2</v>
      </c>
      <c r="S5" s="9">
        <v>179.8</v>
      </c>
      <c r="T5" s="9">
        <v>365.2</v>
      </c>
      <c r="U5" s="9">
        <v>307.89999999999998</v>
      </c>
      <c r="V5" s="9">
        <v>351.1</v>
      </c>
      <c r="W5" s="10">
        <f t="shared" ref="W5:AF5" si="0">M5/C5*1000</f>
        <v>564.41530721146512</v>
      </c>
      <c r="X5" s="10">
        <f t="shared" si="0"/>
        <v>488.37209302325579</v>
      </c>
      <c r="Y5" s="10">
        <f t="shared" si="0"/>
        <v>406.08072689149049</v>
      </c>
      <c r="Z5" s="10">
        <f t="shared" si="0"/>
        <v>531.64977571025088</v>
      </c>
      <c r="AA5" s="10">
        <f t="shared" si="0"/>
        <v>496.7465753424658</v>
      </c>
      <c r="AB5" s="10">
        <f t="shared" si="0"/>
        <v>437.16475095785438</v>
      </c>
      <c r="AC5" s="10">
        <f t="shared" si="0"/>
        <v>355.40620676022934</v>
      </c>
      <c r="AD5" s="10">
        <f t="shared" si="0"/>
        <v>627.06043956043959</v>
      </c>
      <c r="AE5" s="11">
        <f t="shared" si="0"/>
        <v>532.88335064035994</v>
      </c>
      <c r="AF5" s="11">
        <f t="shared" si="0"/>
        <v>564.19733247629767</v>
      </c>
    </row>
    <row r="6" spans="1:32" ht="23.1" customHeight="1">
      <c r="A6" s="12"/>
      <c r="B6" s="8" t="s">
        <v>19</v>
      </c>
      <c r="C6" s="13"/>
      <c r="D6" s="13"/>
      <c r="E6" s="14"/>
      <c r="F6" s="14"/>
      <c r="G6" s="14"/>
      <c r="H6" s="14"/>
      <c r="I6" s="14"/>
      <c r="J6" s="13"/>
      <c r="K6" s="13"/>
      <c r="L6" s="13"/>
      <c r="M6" s="13"/>
      <c r="N6" s="13"/>
      <c r="O6" s="14"/>
      <c r="P6" s="14"/>
      <c r="Q6" s="14"/>
      <c r="R6" s="14"/>
      <c r="S6" s="14"/>
      <c r="T6" s="15"/>
      <c r="U6" s="15"/>
      <c r="V6" s="13"/>
      <c r="W6" s="10"/>
      <c r="X6" s="10"/>
      <c r="Y6" s="10"/>
      <c r="Z6" s="10"/>
      <c r="AA6" s="10"/>
      <c r="AB6" s="10"/>
      <c r="AC6" s="10"/>
      <c r="AD6" s="10"/>
      <c r="AE6" s="11"/>
      <c r="AF6" s="11"/>
    </row>
    <row r="7" spans="1:32" ht="23.1" customHeight="1">
      <c r="A7" s="16"/>
      <c r="B7" s="17" t="s">
        <v>20</v>
      </c>
      <c r="C7" s="9">
        <f>C6+C5</f>
        <v>655.9</v>
      </c>
      <c r="D7" s="9">
        <f t="shared" ref="D7:V7" si="1">D6+D5</f>
        <v>589.1</v>
      </c>
      <c r="E7" s="9">
        <f t="shared" si="1"/>
        <v>572.29999999999995</v>
      </c>
      <c r="F7" s="9">
        <f t="shared" si="1"/>
        <v>601.9</v>
      </c>
      <c r="G7" s="9">
        <f t="shared" si="1"/>
        <v>584</v>
      </c>
      <c r="H7" s="9">
        <f t="shared" si="1"/>
        <v>522</v>
      </c>
      <c r="I7" s="9">
        <f t="shared" si="1"/>
        <v>505.9</v>
      </c>
      <c r="J7" s="9">
        <f t="shared" si="1"/>
        <v>582.4</v>
      </c>
      <c r="K7" s="9">
        <f t="shared" si="1"/>
        <v>577.79999999999995</v>
      </c>
      <c r="L7" s="9">
        <f t="shared" si="1"/>
        <v>622.29999999999995</v>
      </c>
      <c r="M7" s="9">
        <f t="shared" si="1"/>
        <v>370.2</v>
      </c>
      <c r="N7" s="9">
        <f t="shared" si="1"/>
        <v>287.7</v>
      </c>
      <c r="O7" s="9">
        <f t="shared" si="1"/>
        <v>232.4</v>
      </c>
      <c r="P7" s="9">
        <f t="shared" si="1"/>
        <v>320</v>
      </c>
      <c r="Q7" s="9">
        <f t="shared" si="1"/>
        <v>290.10000000000002</v>
      </c>
      <c r="R7" s="9">
        <f t="shared" si="1"/>
        <v>228.2</v>
      </c>
      <c r="S7" s="9">
        <f t="shared" si="1"/>
        <v>179.8</v>
      </c>
      <c r="T7" s="9">
        <f t="shared" si="1"/>
        <v>365.2</v>
      </c>
      <c r="U7" s="9">
        <f t="shared" si="1"/>
        <v>307.89999999999998</v>
      </c>
      <c r="V7" s="9">
        <f t="shared" si="1"/>
        <v>351.1</v>
      </c>
      <c r="W7" s="10">
        <f t="shared" ref="W7:AF30" si="2">M7/C7*1000</f>
        <v>564.41530721146512</v>
      </c>
      <c r="X7" s="10">
        <f t="shared" si="2"/>
        <v>488.37209302325579</v>
      </c>
      <c r="Y7" s="10">
        <f t="shared" si="2"/>
        <v>406.08072689149049</v>
      </c>
      <c r="Z7" s="10">
        <f t="shared" si="2"/>
        <v>531.64977571025088</v>
      </c>
      <c r="AA7" s="10">
        <f t="shared" si="2"/>
        <v>496.7465753424658</v>
      </c>
      <c r="AB7" s="10">
        <f t="shared" si="2"/>
        <v>437.16475095785438</v>
      </c>
      <c r="AC7" s="10">
        <f t="shared" si="2"/>
        <v>355.40620676022934</v>
      </c>
      <c r="AD7" s="10">
        <f t="shared" si="2"/>
        <v>627.06043956043959</v>
      </c>
      <c r="AE7" s="11">
        <f t="shared" si="2"/>
        <v>532.88335064035994</v>
      </c>
      <c r="AF7" s="11">
        <f t="shared" si="2"/>
        <v>564.19733247629767</v>
      </c>
    </row>
    <row r="8" spans="1:32" ht="23.1" customHeight="1">
      <c r="A8" s="18" t="s">
        <v>21</v>
      </c>
      <c r="B8" s="19"/>
      <c r="C8" s="9">
        <v>13</v>
      </c>
      <c r="D8" s="9">
        <v>12.9</v>
      </c>
      <c r="E8" s="9">
        <v>16.399999999999999</v>
      </c>
      <c r="F8" s="13">
        <v>15</v>
      </c>
      <c r="G8" s="13">
        <v>13.5</v>
      </c>
      <c r="H8" s="13">
        <v>10.8</v>
      </c>
      <c r="I8" s="13">
        <v>15.6</v>
      </c>
      <c r="J8" s="13">
        <v>16</v>
      </c>
      <c r="K8" s="13">
        <v>15.9</v>
      </c>
      <c r="L8" s="13">
        <v>15.7</v>
      </c>
      <c r="M8" s="13">
        <v>5.4</v>
      </c>
      <c r="N8" s="13">
        <v>9</v>
      </c>
      <c r="O8" s="9">
        <v>7.3</v>
      </c>
      <c r="P8" s="13">
        <v>7.5</v>
      </c>
      <c r="Q8" s="13">
        <v>8</v>
      </c>
      <c r="R8" s="13">
        <v>5</v>
      </c>
      <c r="S8" s="15">
        <v>8.1999999999999993</v>
      </c>
      <c r="T8" s="15">
        <v>4.3</v>
      </c>
      <c r="U8" s="15">
        <v>6.1</v>
      </c>
      <c r="V8" s="13">
        <v>8.1</v>
      </c>
      <c r="W8" s="10">
        <f t="shared" si="2"/>
        <v>415.38461538461542</v>
      </c>
      <c r="X8" s="10">
        <f t="shared" si="2"/>
        <v>697.67441860465124</v>
      </c>
      <c r="Y8" s="10">
        <f t="shared" si="2"/>
        <v>445.1219512195122</v>
      </c>
      <c r="Z8" s="10">
        <f t="shared" si="2"/>
        <v>500</v>
      </c>
      <c r="AA8" s="10">
        <f t="shared" si="2"/>
        <v>592.59259259259261</v>
      </c>
      <c r="AB8" s="10">
        <f t="shared" si="2"/>
        <v>462.96296296296293</v>
      </c>
      <c r="AC8" s="10">
        <f t="shared" si="2"/>
        <v>525.64102564102564</v>
      </c>
      <c r="AD8" s="10">
        <f t="shared" si="2"/>
        <v>268.75</v>
      </c>
      <c r="AE8" s="11">
        <f t="shared" si="2"/>
        <v>383.64779874213832</v>
      </c>
      <c r="AF8" s="11">
        <f t="shared" si="2"/>
        <v>515.92356687898086</v>
      </c>
    </row>
    <row r="9" spans="1:32" ht="23.1" customHeight="1">
      <c r="A9" s="20" t="s">
        <v>22</v>
      </c>
      <c r="B9" s="19" t="s">
        <v>18</v>
      </c>
      <c r="C9" s="9">
        <v>1583</v>
      </c>
      <c r="D9" s="9">
        <v>1791.5</v>
      </c>
      <c r="E9" s="9">
        <v>1640.2</v>
      </c>
      <c r="F9" s="9">
        <v>1784.2</v>
      </c>
      <c r="G9" s="9">
        <v>1782.1</v>
      </c>
      <c r="H9" s="9">
        <v>1776.2</v>
      </c>
      <c r="I9" s="9">
        <v>1715.6</v>
      </c>
      <c r="J9" s="9">
        <v>2034.3</v>
      </c>
      <c r="K9" s="9">
        <v>1403.1</v>
      </c>
      <c r="L9" s="9">
        <v>1915.7</v>
      </c>
      <c r="M9" s="9">
        <v>756</v>
      </c>
      <c r="N9" s="9">
        <v>1182.7</v>
      </c>
      <c r="O9" s="9">
        <v>800</v>
      </c>
      <c r="P9" s="9">
        <v>1204.4000000000001</v>
      </c>
      <c r="Q9" s="9">
        <v>1574.9</v>
      </c>
      <c r="R9" s="9">
        <v>1545.1</v>
      </c>
      <c r="S9" s="9">
        <v>844.1</v>
      </c>
      <c r="T9" s="9">
        <v>1600.4</v>
      </c>
      <c r="U9" s="9">
        <v>555.70000000000005</v>
      </c>
      <c r="V9" s="9">
        <v>1391</v>
      </c>
      <c r="W9" s="10">
        <f t="shared" si="2"/>
        <v>477.5742261528743</v>
      </c>
      <c r="X9" s="10">
        <f t="shared" si="2"/>
        <v>660.17303935249788</v>
      </c>
      <c r="Y9" s="10">
        <f t="shared" si="2"/>
        <v>487.74539690281671</v>
      </c>
      <c r="Z9" s="10">
        <f t="shared" si="2"/>
        <v>675.03643089339755</v>
      </c>
      <c r="AA9" s="10">
        <f>Q9/G9*1000</f>
        <v>883.73267493406661</v>
      </c>
      <c r="AB9" s="10">
        <f t="shared" si="2"/>
        <v>869.89077806553303</v>
      </c>
      <c r="AC9" s="10">
        <f t="shared" si="2"/>
        <v>492.01445558405226</v>
      </c>
      <c r="AD9" s="10">
        <f t="shared" si="2"/>
        <v>786.70795851152741</v>
      </c>
      <c r="AE9" s="11">
        <f t="shared" si="2"/>
        <v>396.05160002850835</v>
      </c>
      <c r="AF9" s="11">
        <f t="shared" si="2"/>
        <v>726.10534008456443</v>
      </c>
    </row>
    <row r="10" spans="1:32" ht="23.1" customHeight="1">
      <c r="A10" s="21"/>
      <c r="B10" s="22" t="s">
        <v>23</v>
      </c>
      <c r="C10" s="13"/>
      <c r="D10" s="13"/>
      <c r="E10" s="9"/>
      <c r="F10" s="13"/>
      <c r="G10" s="13"/>
      <c r="H10" s="13"/>
      <c r="I10" s="13"/>
      <c r="J10" s="13"/>
      <c r="K10" s="13"/>
      <c r="L10" s="13"/>
      <c r="M10" s="13"/>
      <c r="N10" s="13"/>
      <c r="O10" s="9"/>
      <c r="P10" s="13"/>
      <c r="Q10" s="13"/>
      <c r="R10" s="13"/>
      <c r="S10" s="15"/>
      <c r="T10" s="15"/>
      <c r="U10" s="15"/>
      <c r="V10" s="13"/>
      <c r="W10" s="10"/>
      <c r="X10" s="10"/>
      <c r="Y10" s="10"/>
      <c r="Z10" s="10"/>
      <c r="AA10" s="10"/>
      <c r="AB10" s="10"/>
      <c r="AC10" s="10"/>
      <c r="AD10" s="10"/>
      <c r="AE10" s="11"/>
      <c r="AF10" s="11"/>
    </row>
    <row r="11" spans="1:32" ht="23.1" customHeight="1">
      <c r="A11" s="23"/>
      <c r="B11" s="19" t="s">
        <v>20</v>
      </c>
      <c r="C11" s="9">
        <f>C10+C9</f>
        <v>1583</v>
      </c>
      <c r="D11" s="9">
        <f t="shared" ref="D11:V11" si="3">D10+D9</f>
        <v>1791.5</v>
      </c>
      <c r="E11" s="9">
        <f t="shared" si="3"/>
        <v>1640.2</v>
      </c>
      <c r="F11" s="9">
        <f t="shared" si="3"/>
        <v>1784.2</v>
      </c>
      <c r="G11" s="9">
        <f t="shared" si="3"/>
        <v>1782.1</v>
      </c>
      <c r="H11" s="9">
        <f t="shared" si="3"/>
        <v>1776.2</v>
      </c>
      <c r="I11" s="9">
        <f t="shared" si="3"/>
        <v>1715.6</v>
      </c>
      <c r="J11" s="9">
        <f t="shared" si="3"/>
        <v>2034.3</v>
      </c>
      <c r="K11" s="9">
        <f t="shared" si="3"/>
        <v>1403.1</v>
      </c>
      <c r="L11" s="9">
        <f t="shared" si="3"/>
        <v>1915.7</v>
      </c>
      <c r="M11" s="9">
        <f t="shared" si="3"/>
        <v>756</v>
      </c>
      <c r="N11" s="9">
        <f t="shared" si="3"/>
        <v>1182.7</v>
      </c>
      <c r="O11" s="9">
        <f t="shared" si="3"/>
        <v>800</v>
      </c>
      <c r="P11" s="9">
        <f t="shared" si="3"/>
        <v>1204.4000000000001</v>
      </c>
      <c r="Q11" s="9">
        <f t="shared" si="3"/>
        <v>1574.9</v>
      </c>
      <c r="R11" s="9">
        <f t="shared" si="3"/>
        <v>1545.1</v>
      </c>
      <c r="S11" s="9">
        <f t="shared" si="3"/>
        <v>844.1</v>
      </c>
      <c r="T11" s="9">
        <f t="shared" si="3"/>
        <v>1600.4</v>
      </c>
      <c r="U11" s="9">
        <f t="shared" si="3"/>
        <v>555.70000000000005</v>
      </c>
      <c r="V11" s="9">
        <f t="shared" si="3"/>
        <v>1391</v>
      </c>
      <c r="W11" s="10">
        <f t="shared" si="2"/>
        <v>477.5742261528743</v>
      </c>
      <c r="X11" s="10">
        <f t="shared" si="2"/>
        <v>660.17303935249788</v>
      </c>
      <c r="Y11" s="10">
        <f t="shared" si="2"/>
        <v>487.74539690281671</v>
      </c>
      <c r="Z11" s="10">
        <f t="shared" si="2"/>
        <v>675.03643089339755</v>
      </c>
      <c r="AA11" s="10">
        <f t="shared" si="2"/>
        <v>883.73267493406661</v>
      </c>
      <c r="AB11" s="10">
        <f t="shared" si="2"/>
        <v>869.89077806553303</v>
      </c>
      <c r="AC11" s="10">
        <f t="shared" si="2"/>
        <v>492.01445558405226</v>
      </c>
      <c r="AD11" s="10">
        <f t="shared" si="2"/>
        <v>786.70795851152741</v>
      </c>
      <c r="AE11" s="11">
        <f t="shared" si="2"/>
        <v>396.05160002850835</v>
      </c>
      <c r="AF11" s="11">
        <f t="shared" si="2"/>
        <v>726.10534008456443</v>
      </c>
    </row>
    <row r="12" spans="1:32" ht="23.1" customHeight="1">
      <c r="A12" s="18" t="s">
        <v>24</v>
      </c>
      <c r="B12" s="24"/>
      <c r="C12" s="9">
        <v>893</v>
      </c>
      <c r="D12" s="9">
        <v>885</v>
      </c>
      <c r="E12" s="9">
        <v>872</v>
      </c>
      <c r="F12" s="13">
        <v>928</v>
      </c>
      <c r="G12" s="13">
        <v>879</v>
      </c>
      <c r="H12" s="13">
        <v>882</v>
      </c>
      <c r="I12" s="13">
        <v>904</v>
      </c>
      <c r="J12" s="13">
        <v>956.4</v>
      </c>
      <c r="K12" s="13">
        <v>919.2</v>
      </c>
      <c r="L12" s="13">
        <v>1005.5</v>
      </c>
      <c r="M12" s="13">
        <v>373</v>
      </c>
      <c r="N12" s="13">
        <v>459</v>
      </c>
      <c r="O12" s="9">
        <v>300</v>
      </c>
      <c r="P12" s="13">
        <v>516</v>
      </c>
      <c r="Q12" s="13">
        <v>826</v>
      </c>
      <c r="R12" s="13">
        <v>624</v>
      </c>
      <c r="S12" s="15">
        <v>467</v>
      </c>
      <c r="T12" s="15">
        <v>691</v>
      </c>
      <c r="U12" s="15">
        <v>215</v>
      </c>
      <c r="V12" s="13">
        <v>608</v>
      </c>
      <c r="W12" s="10">
        <f t="shared" si="2"/>
        <v>417.69316909294514</v>
      </c>
      <c r="X12" s="10">
        <f t="shared" si="2"/>
        <v>518.64406779661022</v>
      </c>
      <c r="Y12" s="10">
        <f t="shared" si="2"/>
        <v>344.0366972477064</v>
      </c>
      <c r="Z12" s="10">
        <f t="shared" si="2"/>
        <v>556.0344827586207</v>
      </c>
      <c r="AA12" s="10">
        <f t="shared" si="2"/>
        <v>939.70420932878278</v>
      </c>
      <c r="AB12" s="10">
        <f t="shared" si="2"/>
        <v>707.48299319727892</v>
      </c>
      <c r="AC12" s="10">
        <f t="shared" si="2"/>
        <v>516.59292035398232</v>
      </c>
      <c r="AD12" s="10">
        <f t="shared" si="2"/>
        <v>722.5010455876203</v>
      </c>
      <c r="AE12" s="11">
        <f t="shared" si="2"/>
        <v>233.89904264577893</v>
      </c>
      <c r="AF12" s="11">
        <f t="shared" si="2"/>
        <v>604.67429139731473</v>
      </c>
    </row>
    <row r="13" spans="1:32" ht="23.1" customHeight="1">
      <c r="A13" s="18" t="s">
        <v>25</v>
      </c>
      <c r="B13" s="19"/>
      <c r="C13" s="13">
        <v>0.1</v>
      </c>
      <c r="D13" s="13">
        <v>0.1</v>
      </c>
      <c r="E13" s="9">
        <v>0.1</v>
      </c>
      <c r="F13" s="13">
        <v>0.1</v>
      </c>
      <c r="G13" s="13">
        <v>0.1</v>
      </c>
      <c r="H13" s="13"/>
      <c r="I13" s="13"/>
      <c r="J13" s="13"/>
      <c r="K13" s="13"/>
      <c r="L13" s="13"/>
      <c r="M13" s="13"/>
      <c r="N13" s="13"/>
      <c r="O13" s="9"/>
      <c r="P13" s="13"/>
      <c r="Q13" s="13"/>
      <c r="R13" s="13"/>
      <c r="S13" s="15"/>
      <c r="T13" s="15"/>
      <c r="U13" s="15"/>
      <c r="V13" s="13"/>
      <c r="W13" s="10">
        <f t="shared" si="2"/>
        <v>0</v>
      </c>
      <c r="X13" s="10">
        <f t="shared" si="2"/>
        <v>0</v>
      </c>
      <c r="Y13" s="10">
        <f t="shared" si="2"/>
        <v>0</v>
      </c>
      <c r="Z13" s="10">
        <f t="shared" si="2"/>
        <v>0</v>
      </c>
      <c r="AA13" s="10">
        <f t="shared" si="2"/>
        <v>0</v>
      </c>
      <c r="AB13" s="10"/>
      <c r="AC13" s="10"/>
      <c r="AD13" s="10"/>
      <c r="AE13" s="11"/>
      <c r="AF13" s="11"/>
    </row>
    <row r="14" spans="1:32" ht="23.1" customHeight="1">
      <c r="A14" s="18" t="s">
        <v>26</v>
      </c>
      <c r="B14" s="19"/>
      <c r="C14" s="9">
        <v>11.2</v>
      </c>
      <c r="D14" s="9">
        <v>16.5</v>
      </c>
      <c r="E14" s="9">
        <v>17.2</v>
      </c>
      <c r="F14" s="13">
        <v>11.4</v>
      </c>
      <c r="G14" s="13">
        <v>19.2</v>
      </c>
      <c r="H14" s="13">
        <v>19.2</v>
      </c>
      <c r="I14" s="13">
        <v>17.399999999999999</v>
      </c>
      <c r="J14" s="13">
        <v>15.2</v>
      </c>
      <c r="K14" s="13">
        <v>16.7</v>
      </c>
      <c r="L14" s="13">
        <v>16</v>
      </c>
      <c r="M14" s="13">
        <v>4.3</v>
      </c>
      <c r="N14" s="13">
        <v>9.1999999999999993</v>
      </c>
      <c r="O14" s="9">
        <v>6.9</v>
      </c>
      <c r="P14" s="13">
        <v>7</v>
      </c>
      <c r="Q14" s="13">
        <v>11.1</v>
      </c>
      <c r="R14" s="13">
        <v>11</v>
      </c>
      <c r="S14" s="15">
        <v>9.1999999999999993</v>
      </c>
      <c r="T14" s="15">
        <v>8.1999999999999993</v>
      </c>
      <c r="U14" s="15">
        <v>6.5</v>
      </c>
      <c r="V14" s="13">
        <v>10.5</v>
      </c>
      <c r="W14" s="10">
        <f t="shared" si="2"/>
        <v>383.92857142857144</v>
      </c>
      <c r="X14" s="10">
        <f t="shared" si="2"/>
        <v>557.57575757575751</v>
      </c>
      <c r="Y14" s="10">
        <f t="shared" si="2"/>
        <v>401.16279069767444</v>
      </c>
      <c r="Z14" s="10">
        <f t="shared" si="2"/>
        <v>614.0350877192983</v>
      </c>
      <c r="AA14" s="10">
        <f t="shared" si="2"/>
        <v>578.125</v>
      </c>
      <c r="AB14" s="10">
        <f t="shared" si="2"/>
        <v>572.91666666666674</v>
      </c>
      <c r="AC14" s="10">
        <f t="shared" si="2"/>
        <v>528.73563218390802</v>
      </c>
      <c r="AD14" s="10">
        <f t="shared" si="2"/>
        <v>539.47368421052636</v>
      </c>
      <c r="AE14" s="11">
        <f t="shared" si="2"/>
        <v>389.22155688622757</v>
      </c>
      <c r="AF14" s="11">
        <f t="shared" si="2"/>
        <v>656.25</v>
      </c>
    </row>
    <row r="15" spans="1:32" ht="23.1" customHeight="1">
      <c r="A15" s="20" t="s">
        <v>27</v>
      </c>
      <c r="B15" s="19" t="s">
        <v>18</v>
      </c>
      <c r="C15" s="9">
        <v>407.6</v>
      </c>
      <c r="D15" s="9">
        <v>772.8</v>
      </c>
      <c r="E15" s="9">
        <v>512.9</v>
      </c>
      <c r="F15" s="9">
        <v>566.70000000000005</v>
      </c>
      <c r="G15" s="9">
        <v>510</v>
      </c>
      <c r="H15" s="9">
        <v>521.79999999999995</v>
      </c>
      <c r="I15" s="9">
        <v>265.60000000000002</v>
      </c>
      <c r="J15" s="9">
        <v>499.8</v>
      </c>
      <c r="K15" s="9">
        <v>487.1</v>
      </c>
      <c r="L15" s="9">
        <v>563.1</v>
      </c>
      <c r="M15" s="9">
        <v>109.1</v>
      </c>
      <c r="N15" s="9">
        <v>166.7</v>
      </c>
      <c r="O15" s="9">
        <v>160.4</v>
      </c>
      <c r="P15" s="9">
        <v>226.6</v>
      </c>
      <c r="Q15" s="9">
        <v>263.5</v>
      </c>
      <c r="R15" s="9">
        <v>173.8</v>
      </c>
      <c r="S15" s="9">
        <v>79.7</v>
      </c>
      <c r="T15" s="9">
        <v>298.3</v>
      </c>
      <c r="U15" s="9">
        <v>246.3</v>
      </c>
      <c r="V15" s="9">
        <v>277.39999999999998</v>
      </c>
      <c r="W15" s="10">
        <f t="shared" si="2"/>
        <v>267.66437684003927</v>
      </c>
      <c r="X15" s="10">
        <f t="shared" si="2"/>
        <v>215.70910973084887</v>
      </c>
      <c r="Y15" s="10">
        <f t="shared" si="2"/>
        <v>312.73152661337497</v>
      </c>
      <c r="Z15" s="10">
        <f t="shared" si="2"/>
        <v>399.8588318334215</v>
      </c>
      <c r="AA15" s="10">
        <f t="shared" si="2"/>
        <v>516.66666666666674</v>
      </c>
      <c r="AB15" s="10">
        <f t="shared" si="2"/>
        <v>333.07780758911463</v>
      </c>
      <c r="AC15" s="10">
        <f t="shared" si="2"/>
        <v>300.07530120481931</v>
      </c>
      <c r="AD15" s="10">
        <f t="shared" si="2"/>
        <v>596.83873549419764</v>
      </c>
      <c r="AE15" s="11">
        <f t="shared" si="2"/>
        <v>505.64565797577501</v>
      </c>
      <c r="AF15" s="11">
        <f t="shared" si="2"/>
        <v>492.63008346652452</v>
      </c>
    </row>
    <row r="16" spans="1:32" ht="23.1" customHeight="1">
      <c r="A16" s="21"/>
      <c r="B16" s="22" t="s">
        <v>23</v>
      </c>
      <c r="C16" s="13"/>
      <c r="D16" s="13"/>
      <c r="E16" s="9"/>
      <c r="F16" s="13"/>
      <c r="G16" s="13"/>
      <c r="H16" s="13"/>
      <c r="I16" s="13"/>
      <c r="J16" s="13"/>
      <c r="M16" s="13"/>
      <c r="N16" s="13"/>
      <c r="O16" s="9"/>
      <c r="P16" s="13"/>
      <c r="Q16" s="13"/>
      <c r="R16" s="13"/>
      <c r="S16" s="15"/>
      <c r="T16" s="15"/>
      <c r="U16" s="15"/>
      <c r="V16" s="13"/>
      <c r="W16" s="10"/>
      <c r="X16" s="10"/>
      <c r="Y16" s="10"/>
      <c r="Z16" s="10"/>
      <c r="AA16" s="10"/>
      <c r="AB16" s="10"/>
      <c r="AC16" s="10"/>
      <c r="AD16" s="10"/>
      <c r="AE16" s="11"/>
      <c r="AF16" s="11"/>
    </row>
    <row r="17" spans="1:32" ht="23.1" customHeight="1">
      <c r="A17" s="23"/>
      <c r="B17" s="19" t="s">
        <v>20</v>
      </c>
      <c r="C17" s="9">
        <f>C16+C15</f>
        <v>407.6</v>
      </c>
      <c r="D17" s="9">
        <f t="shared" ref="D17:V17" si="4">D16+D15</f>
        <v>772.8</v>
      </c>
      <c r="E17" s="9">
        <f t="shared" si="4"/>
        <v>512.9</v>
      </c>
      <c r="F17" s="9">
        <f t="shared" si="4"/>
        <v>566.70000000000005</v>
      </c>
      <c r="G17" s="9">
        <f t="shared" si="4"/>
        <v>510</v>
      </c>
      <c r="H17" s="9">
        <f t="shared" si="4"/>
        <v>521.79999999999995</v>
      </c>
      <c r="I17" s="9">
        <f t="shared" si="4"/>
        <v>265.60000000000002</v>
      </c>
      <c r="J17" s="9">
        <f t="shared" si="4"/>
        <v>499.8</v>
      </c>
      <c r="K17" s="9">
        <f t="shared" si="4"/>
        <v>487.1</v>
      </c>
      <c r="L17" s="9">
        <f t="shared" si="4"/>
        <v>563.1</v>
      </c>
      <c r="M17" s="9">
        <f t="shared" si="4"/>
        <v>109.1</v>
      </c>
      <c r="N17" s="9">
        <f t="shared" si="4"/>
        <v>166.7</v>
      </c>
      <c r="O17" s="9">
        <f t="shared" si="4"/>
        <v>160.4</v>
      </c>
      <c r="P17" s="9">
        <f t="shared" si="4"/>
        <v>226.6</v>
      </c>
      <c r="Q17" s="9">
        <f t="shared" si="4"/>
        <v>263.5</v>
      </c>
      <c r="R17" s="9">
        <f t="shared" si="4"/>
        <v>173.8</v>
      </c>
      <c r="S17" s="9">
        <f t="shared" si="4"/>
        <v>79.7</v>
      </c>
      <c r="T17" s="9">
        <f t="shared" si="4"/>
        <v>298.3</v>
      </c>
      <c r="U17" s="9">
        <f t="shared" si="4"/>
        <v>246.3</v>
      </c>
      <c r="V17" s="9">
        <f t="shared" si="4"/>
        <v>277.39999999999998</v>
      </c>
      <c r="W17" s="10">
        <f t="shared" si="2"/>
        <v>267.66437684003927</v>
      </c>
      <c r="X17" s="10">
        <f t="shared" si="2"/>
        <v>215.70910973084887</v>
      </c>
      <c r="Y17" s="10">
        <f t="shared" si="2"/>
        <v>312.73152661337497</v>
      </c>
      <c r="Z17" s="10">
        <f t="shared" si="2"/>
        <v>399.8588318334215</v>
      </c>
      <c r="AA17" s="10">
        <f t="shared" si="2"/>
        <v>516.66666666666674</v>
      </c>
      <c r="AB17" s="10">
        <f t="shared" si="2"/>
        <v>333.07780758911463</v>
      </c>
      <c r="AC17" s="10">
        <f t="shared" si="2"/>
        <v>300.07530120481931</v>
      </c>
      <c r="AD17" s="10">
        <f t="shared" si="2"/>
        <v>596.83873549419764</v>
      </c>
      <c r="AE17" s="11">
        <f t="shared" si="2"/>
        <v>505.64565797577501</v>
      </c>
      <c r="AF17" s="11">
        <f t="shared" si="2"/>
        <v>492.63008346652452</v>
      </c>
    </row>
    <row r="18" spans="1:32" ht="23.1" customHeight="1">
      <c r="A18" s="18" t="s">
        <v>28</v>
      </c>
      <c r="B18" s="19"/>
      <c r="C18" s="9">
        <v>248.7</v>
      </c>
      <c r="D18" s="9">
        <v>285.8</v>
      </c>
      <c r="E18" s="9">
        <v>299.8</v>
      </c>
      <c r="F18" s="13">
        <v>275.5</v>
      </c>
      <c r="G18" s="13">
        <v>222.5</v>
      </c>
      <c r="H18" s="13">
        <v>198.4</v>
      </c>
      <c r="I18" s="13">
        <v>224</v>
      </c>
      <c r="J18" s="13">
        <v>219.3</v>
      </c>
      <c r="K18" s="13">
        <v>180.5</v>
      </c>
      <c r="L18" s="9">
        <v>197.7</v>
      </c>
      <c r="M18" s="9">
        <v>192.1</v>
      </c>
      <c r="N18" s="9">
        <v>149.5</v>
      </c>
      <c r="O18" s="9">
        <v>147.80000000000001</v>
      </c>
      <c r="P18" s="13">
        <v>167.8</v>
      </c>
      <c r="Q18" s="13">
        <v>120.3</v>
      </c>
      <c r="R18" s="13">
        <v>119</v>
      </c>
      <c r="S18" s="15">
        <v>145.30000000000001</v>
      </c>
      <c r="T18" s="15">
        <v>213.3</v>
      </c>
      <c r="U18" s="15">
        <v>88.6</v>
      </c>
      <c r="V18" s="25">
        <v>119.5</v>
      </c>
      <c r="W18" s="10">
        <f t="shared" si="2"/>
        <v>772.41656614394844</v>
      </c>
      <c r="X18" s="10">
        <f t="shared" si="2"/>
        <v>523.09307207837651</v>
      </c>
      <c r="Y18" s="10">
        <f t="shared" si="2"/>
        <v>492.9953302201468</v>
      </c>
      <c r="Z18" s="10">
        <f t="shared" si="2"/>
        <v>609.07441016333939</v>
      </c>
      <c r="AA18" s="10">
        <f t="shared" si="2"/>
        <v>540.67415730337075</v>
      </c>
      <c r="AB18" s="10">
        <f t="shared" si="2"/>
        <v>599.79838709677415</v>
      </c>
      <c r="AC18" s="10">
        <f t="shared" si="2"/>
        <v>648.66071428571433</v>
      </c>
      <c r="AD18" s="10">
        <f t="shared" si="2"/>
        <v>972.64021887824902</v>
      </c>
      <c r="AE18" s="11">
        <f t="shared" si="2"/>
        <v>490.8587257617728</v>
      </c>
      <c r="AF18" s="11">
        <f t="shared" si="2"/>
        <v>604.45118866970165</v>
      </c>
    </row>
    <row r="19" spans="1:32" ht="23.1" customHeight="1">
      <c r="A19" s="26" t="s">
        <v>29</v>
      </c>
      <c r="B19" s="19"/>
      <c r="C19" s="9">
        <v>1726.8</v>
      </c>
      <c r="D19" s="9">
        <v>1821.1</v>
      </c>
      <c r="E19" s="9">
        <v>1890.5</v>
      </c>
      <c r="F19" s="9">
        <v>2257.1999999999998</v>
      </c>
      <c r="G19" s="9">
        <v>1928.5</v>
      </c>
      <c r="H19" s="9">
        <v>1134.7</v>
      </c>
      <c r="I19" s="9">
        <v>1278.2</v>
      </c>
      <c r="J19" s="9">
        <v>2239.3000000000002</v>
      </c>
      <c r="K19" s="9">
        <v>1905.2</v>
      </c>
      <c r="L19" s="9">
        <v>1852.5</v>
      </c>
      <c r="M19" s="9">
        <v>404.3</v>
      </c>
      <c r="N19" s="9">
        <v>493.4</v>
      </c>
      <c r="O19" s="9">
        <v>597.79999999999995</v>
      </c>
      <c r="P19" s="9">
        <v>762.9</v>
      </c>
      <c r="Q19" s="9">
        <v>787.7</v>
      </c>
      <c r="R19" s="9">
        <v>239.1</v>
      </c>
      <c r="S19" s="9">
        <v>204.2</v>
      </c>
      <c r="T19" s="9">
        <v>857.1</v>
      </c>
      <c r="U19" s="9">
        <v>587.1</v>
      </c>
      <c r="V19" s="9">
        <v>581.29999999999995</v>
      </c>
      <c r="W19" s="10">
        <f t="shared" si="2"/>
        <v>234.13249942089413</v>
      </c>
      <c r="X19" s="10">
        <f t="shared" si="2"/>
        <v>270.9351490857174</v>
      </c>
      <c r="Y19" s="10">
        <f t="shared" si="2"/>
        <v>316.21264215815921</v>
      </c>
      <c r="Z19" s="10">
        <f t="shared" si="2"/>
        <v>337.98511430090377</v>
      </c>
      <c r="AA19" s="10">
        <f t="shared" si="2"/>
        <v>408.45216489499614</v>
      </c>
      <c r="AB19" s="10">
        <f t="shared" si="2"/>
        <v>210.71648893980787</v>
      </c>
      <c r="AC19" s="10">
        <f t="shared" si="2"/>
        <v>159.75590674385853</v>
      </c>
      <c r="AD19" s="10">
        <f t="shared" si="2"/>
        <v>382.75353905238239</v>
      </c>
      <c r="AE19" s="11">
        <f t="shared" si="2"/>
        <v>308.15662397648543</v>
      </c>
      <c r="AF19" s="11">
        <f t="shared" si="2"/>
        <v>313.79217273954112</v>
      </c>
    </row>
    <row r="20" spans="1:32" ht="23.1" customHeight="1">
      <c r="A20" s="18" t="s">
        <v>30</v>
      </c>
      <c r="B20" s="19"/>
      <c r="C20" s="9">
        <v>5</v>
      </c>
      <c r="D20" s="9">
        <v>1.9</v>
      </c>
      <c r="E20" s="9">
        <v>2.1</v>
      </c>
      <c r="F20" s="9">
        <v>2.6</v>
      </c>
      <c r="G20" s="9">
        <v>3.7</v>
      </c>
      <c r="H20" s="9">
        <v>4</v>
      </c>
      <c r="I20" s="9">
        <v>3.4</v>
      </c>
      <c r="J20" s="9">
        <v>4.0999999999999996</v>
      </c>
      <c r="K20" s="9">
        <v>4.9000000000000004</v>
      </c>
      <c r="L20" s="9">
        <v>5.8</v>
      </c>
      <c r="M20" s="9">
        <v>2.4</v>
      </c>
      <c r="N20" s="9">
        <v>1.5</v>
      </c>
      <c r="O20" s="9">
        <v>1.9</v>
      </c>
      <c r="P20" s="9">
        <v>2.5</v>
      </c>
      <c r="Q20" s="9">
        <v>1.5</v>
      </c>
      <c r="R20" s="9">
        <v>1.9</v>
      </c>
      <c r="S20" s="9">
        <v>1.5</v>
      </c>
      <c r="T20" s="9">
        <v>1.4</v>
      </c>
      <c r="U20" s="9">
        <v>1.6</v>
      </c>
      <c r="V20" s="9">
        <v>2.7</v>
      </c>
      <c r="W20" s="10">
        <f t="shared" si="2"/>
        <v>480</v>
      </c>
      <c r="X20" s="10">
        <f t="shared" si="2"/>
        <v>789.47368421052636</v>
      </c>
      <c r="Y20" s="10">
        <f t="shared" si="2"/>
        <v>904.7619047619047</v>
      </c>
      <c r="Z20" s="10">
        <f t="shared" si="2"/>
        <v>961.53846153846143</v>
      </c>
      <c r="AA20" s="10">
        <f t="shared" si="2"/>
        <v>405.40540540540536</v>
      </c>
      <c r="AB20" s="10">
        <f t="shared" si="2"/>
        <v>475</v>
      </c>
      <c r="AC20" s="10">
        <f t="shared" si="2"/>
        <v>441.1764705882353</v>
      </c>
      <c r="AD20" s="10">
        <f t="shared" si="2"/>
        <v>341.46341463414637</v>
      </c>
      <c r="AE20" s="11">
        <f t="shared" si="2"/>
        <v>326.53061224489795</v>
      </c>
      <c r="AF20" s="11">
        <f t="shared" si="2"/>
        <v>465.51724137931041</v>
      </c>
    </row>
    <row r="21" spans="1:32" ht="23.1" customHeight="1">
      <c r="A21" s="18" t="s">
        <v>31</v>
      </c>
      <c r="B21" s="19"/>
      <c r="C21" s="9">
        <v>184</v>
      </c>
      <c r="D21" s="9">
        <v>209</v>
      </c>
      <c r="E21" s="9">
        <v>192</v>
      </c>
      <c r="F21" s="9">
        <v>201.3</v>
      </c>
      <c r="G21" s="9">
        <v>207.1</v>
      </c>
      <c r="H21" s="9">
        <v>145.19999999999999</v>
      </c>
      <c r="I21" s="9">
        <v>128.6</v>
      </c>
      <c r="J21" s="9">
        <v>147.4</v>
      </c>
      <c r="K21" s="9">
        <v>131</v>
      </c>
      <c r="L21" s="9">
        <v>181.7</v>
      </c>
      <c r="M21" s="9">
        <v>150</v>
      </c>
      <c r="N21" s="9">
        <v>208</v>
      </c>
      <c r="O21" s="9">
        <v>201</v>
      </c>
      <c r="P21" s="9">
        <v>221.9</v>
      </c>
      <c r="Q21" s="9">
        <v>243</v>
      </c>
      <c r="R21" s="9">
        <v>171</v>
      </c>
      <c r="S21" s="9">
        <v>108</v>
      </c>
      <c r="T21" s="9">
        <v>144</v>
      </c>
      <c r="U21" s="9">
        <v>116</v>
      </c>
      <c r="V21" s="9">
        <v>189</v>
      </c>
      <c r="W21" s="10">
        <f t="shared" si="2"/>
        <v>815.21739130434776</v>
      </c>
      <c r="X21" s="10">
        <f t="shared" si="2"/>
        <v>995.21531100478467</v>
      </c>
      <c r="Y21" s="10">
        <f t="shared" si="2"/>
        <v>1046.875</v>
      </c>
      <c r="Z21" s="10">
        <f t="shared" si="2"/>
        <v>1102.3348236462991</v>
      </c>
      <c r="AA21" s="10">
        <f t="shared" si="2"/>
        <v>1173.3462095605989</v>
      </c>
      <c r="AB21" s="10">
        <f t="shared" si="2"/>
        <v>1177.6859504132233</v>
      </c>
      <c r="AC21" s="10">
        <f t="shared" si="2"/>
        <v>839.81337480559876</v>
      </c>
      <c r="AD21" s="10">
        <f t="shared" si="2"/>
        <v>976.93351424694708</v>
      </c>
      <c r="AE21" s="11">
        <f t="shared" si="2"/>
        <v>885.49618320610693</v>
      </c>
      <c r="AF21" s="11">
        <f t="shared" si="2"/>
        <v>1040.1761144744085</v>
      </c>
    </row>
    <row r="22" spans="1:32" ht="23.1" customHeight="1">
      <c r="A22" s="18" t="s">
        <v>32</v>
      </c>
      <c r="B22" s="19"/>
      <c r="C22" s="9">
        <v>5014.5</v>
      </c>
      <c r="D22" s="9">
        <v>4891.3</v>
      </c>
      <c r="E22" s="9">
        <v>4563.7</v>
      </c>
      <c r="F22" s="9">
        <v>4346.3999999999996</v>
      </c>
      <c r="G22" s="9">
        <v>5126.8999999999996</v>
      </c>
      <c r="H22" s="9">
        <v>5099.6000000000004</v>
      </c>
      <c r="I22" s="9">
        <v>5234.5</v>
      </c>
      <c r="J22" s="9">
        <v>5731.2</v>
      </c>
      <c r="K22" s="9">
        <v>4224.3</v>
      </c>
      <c r="L22" s="9">
        <v>3716.7</v>
      </c>
      <c r="M22" s="9">
        <v>1228.5999999999999</v>
      </c>
      <c r="N22" s="9">
        <v>1423.4</v>
      </c>
      <c r="O22" s="9">
        <v>500</v>
      </c>
      <c r="P22" s="9">
        <v>807.8</v>
      </c>
      <c r="Q22" s="9">
        <v>2673.6</v>
      </c>
      <c r="R22" s="9">
        <v>1363.3</v>
      </c>
      <c r="S22" s="9">
        <v>863.9</v>
      </c>
      <c r="T22" s="9">
        <v>2187.1999999999998</v>
      </c>
      <c r="U22" s="9">
        <v>424.6</v>
      </c>
      <c r="V22" s="9">
        <v>1129.0999999999999</v>
      </c>
      <c r="W22" s="10">
        <f t="shared" si="2"/>
        <v>245.00947252966395</v>
      </c>
      <c r="X22" s="10">
        <f t="shared" si="2"/>
        <v>291.00648089464971</v>
      </c>
      <c r="Y22" s="10">
        <f t="shared" si="2"/>
        <v>109.56022525582313</v>
      </c>
      <c r="Z22" s="10">
        <f t="shared" si="2"/>
        <v>185.85496042702007</v>
      </c>
      <c r="AA22" s="10">
        <f t="shared" si="2"/>
        <v>521.48471786069558</v>
      </c>
      <c r="AB22" s="11">
        <f t="shared" si="2"/>
        <v>267.3346929170915</v>
      </c>
      <c r="AC22" s="11">
        <f t="shared" si="2"/>
        <v>165.03964084439772</v>
      </c>
      <c r="AD22" s="11">
        <f t="shared" si="2"/>
        <v>381.63037409268566</v>
      </c>
      <c r="AE22" s="11">
        <f>U22/K22*1000</f>
        <v>100.51369457661625</v>
      </c>
      <c r="AF22" s="11">
        <f t="shared" si="2"/>
        <v>303.79099739015794</v>
      </c>
    </row>
    <row r="23" spans="1:32" ht="23.1" customHeight="1">
      <c r="A23" s="18" t="s">
        <v>33</v>
      </c>
      <c r="B23" s="19"/>
      <c r="C23" s="9">
        <v>466.4</v>
      </c>
      <c r="D23" s="9">
        <v>445.5</v>
      </c>
      <c r="E23" s="9">
        <v>401.9</v>
      </c>
      <c r="F23" s="9">
        <v>459.3</v>
      </c>
      <c r="G23" s="9">
        <v>489.7</v>
      </c>
      <c r="H23" s="9">
        <v>493.6</v>
      </c>
      <c r="I23" s="9">
        <v>428</v>
      </c>
      <c r="J23" s="9">
        <v>401.2</v>
      </c>
      <c r="K23" s="9">
        <v>372.5</v>
      </c>
      <c r="L23" s="9">
        <v>449.8</v>
      </c>
      <c r="M23" s="9">
        <v>342.2</v>
      </c>
      <c r="N23" s="9">
        <v>295.5</v>
      </c>
      <c r="O23" s="9">
        <v>253</v>
      </c>
      <c r="P23" s="9">
        <v>309.89999999999998</v>
      </c>
      <c r="Q23" s="9">
        <v>321.2</v>
      </c>
      <c r="R23" s="9">
        <v>296.60000000000002</v>
      </c>
      <c r="S23" s="9">
        <v>290.5</v>
      </c>
      <c r="T23" s="9">
        <v>339.7</v>
      </c>
      <c r="U23" s="9">
        <v>214.5</v>
      </c>
      <c r="V23" s="9">
        <v>329.8</v>
      </c>
      <c r="W23" s="10">
        <f t="shared" si="2"/>
        <v>733.70497427101202</v>
      </c>
      <c r="X23" s="10">
        <f t="shared" si="2"/>
        <v>663.29966329966328</v>
      </c>
      <c r="Y23" s="10">
        <f t="shared" si="2"/>
        <v>629.50982831550141</v>
      </c>
      <c r="Z23" s="10">
        <f t="shared" si="2"/>
        <v>674.72240365773996</v>
      </c>
      <c r="AA23" s="10">
        <f t="shared" si="2"/>
        <v>655.91178272411673</v>
      </c>
      <c r="AB23" s="10">
        <f t="shared" si="2"/>
        <v>600.89141004862233</v>
      </c>
      <c r="AC23" s="10">
        <f t="shared" si="2"/>
        <v>678.73831775700933</v>
      </c>
      <c r="AD23" s="10">
        <f t="shared" si="2"/>
        <v>846.70987038883345</v>
      </c>
      <c r="AE23" s="11">
        <f t="shared" si="2"/>
        <v>575.83892617449658</v>
      </c>
      <c r="AF23" s="11">
        <f t="shared" si="2"/>
        <v>733.21476211649633</v>
      </c>
    </row>
    <row r="24" spans="1:32" ht="23.1" customHeight="1">
      <c r="A24" s="18" t="s">
        <v>34</v>
      </c>
      <c r="B24" s="19"/>
      <c r="C24" s="9">
        <v>1012.2</v>
      </c>
      <c r="D24" s="9">
        <v>1063.4000000000001</v>
      </c>
      <c r="E24" s="9">
        <v>1049.9000000000001</v>
      </c>
      <c r="F24" s="9">
        <v>1020.2</v>
      </c>
      <c r="G24" s="9">
        <v>1121.0999999999999</v>
      </c>
      <c r="H24" s="9">
        <v>949</v>
      </c>
      <c r="I24" s="9">
        <v>1085.8</v>
      </c>
      <c r="J24" s="9">
        <v>1063</v>
      </c>
      <c r="K24" s="9">
        <v>998.6</v>
      </c>
      <c r="L24" s="9">
        <v>1007.6</v>
      </c>
      <c r="M24" s="9">
        <v>518.6</v>
      </c>
      <c r="N24" s="9">
        <v>490.4</v>
      </c>
      <c r="O24" s="9">
        <v>577.70000000000005</v>
      </c>
      <c r="P24" s="9">
        <v>752.7</v>
      </c>
      <c r="Q24" s="9">
        <v>882</v>
      </c>
      <c r="R24" s="9">
        <v>529.5</v>
      </c>
      <c r="S24" s="9">
        <v>719.6</v>
      </c>
      <c r="T24" s="9">
        <v>789.8</v>
      </c>
      <c r="U24" s="9">
        <v>491.9</v>
      </c>
      <c r="V24" s="9">
        <v>726.5</v>
      </c>
      <c r="W24" s="10">
        <f t="shared" si="2"/>
        <v>512.34933807547907</v>
      </c>
      <c r="X24" s="10">
        <f t="shared" si="2"/>
        <v>461.16230957306749</v>
      </c>
      <c r="Y24" s="10">
        <f t="shared" si="2"/>
        <v>550.2428802743118</v>
      </c>
      <c r="Z24" s="10">
        <f t="shared" si="2"/>
        <v>737.79651048813957</v>
      </c>
      <c r="AA24" s="10">
        <f t="shared" si="2"/>
        <v>786.72732138078686</v>
      </c>
      <c r="AB24" s="10">
        <f t="shared" si="2"/>
        <v>557.9557428872497</v>
      </c>
      <c r="AC24" s="10">
        <f t="shared" si="2"/>
        <v>662.7371523300792</v>
      </c>
      <c r="AD24" s="10">
        <f t="shared" si="2"/>
        <v>742.99153339604879</v>
      </c>
      <c r="AE24" s="11">
        <f t="shared" si="2"/>
        <v>492.58962547566585</v>
      </c>
      <c r="AF24" s="11">
        <f t="shared" si="2"/>
        <v>721.02024612941636</v>
      </c>
    </row>
    <row r="25" spans="1:32" ht="23.1" customHeight="1">
      <c r="A25" s="18" t="s">
        <v>35</v>
      </c>
      <c r="B25" s="19"/>
      <c r="C25" s="9">
        <v>0.2</v>
      </c>
      <c r="D25" s="9">
        <v>0.3</v>
      </c>
      <c r="E25" s="9">
        <v>0.2</v>
      </c>
      <c r="F25" s="9">
        <v>0.2</v>
      </c>
      <c r="G25" s="9">
        <v>0.2</v>
      </c>
      <c r="H25" s="9">
        <v>0.1</v>
      </c>
      <c r="I25" s="9">
        <v>0.2</v>
      </c>
      <c r="J25" s="9">
        <v>0.4</v>
      </c>
      <c r="K25" s="9">
        <v>0.3</v>
      </c>
      <c r="L25" s="9">
        <v>0.5</v>
      </c>
      <c r="M25" s="9">
        <v>0.1</v>
      </c>
      <c r="N25" s="9">
        <v>0.2</v>
      </c>
      <c r="O25" s="9">
        <v>0.1</v>
      </c>
      <c r="P25" s="9">
        <v>0.1</v>
      </c>
      <c r="Q25" s="9">
        <v>0.1</v>
      </c>
      <c r="R25" s="9"/>
      <c r="S25" s="9">
        <v>0.1</v>
      </c>
      <c r="T25" s="9">
        <v>0.2</v>
      </c>
      <c r="U25" s="9">
        <v>0.2</v>
      </c>
      <c r="V25" s="9">
        <v>0.3</v>
      </c>
      <c r="W25" s="10">
        <f t="shared" si="2"/>
        <v>500</v>
      </c>
      <c r="X25" s="10">
        <f t="shared" si="2"/>
        <v>666.66666666666674</v>
      </c>
      <c r="Y25" s="10">
        <f t="shared" si="2"/>
        <v>500</v>
      </c>
      <c r="Z25" s="10">
        <f t="shared" si="2"/>
        <v>500</v>
      </c>
      <c r="AA25" s="10">
        <f t="shared" si="2"/>
        <v>500</v>
      </c>
      <c r="AB25" s="10">
        <f t="shared" si="2"/>
        <v>0</v>
      </c>
      <c r="AC25" s="10">
        <f t="shared" si="2"/>
        <v>500</v>
      </c>
      <c r="AD25" s="10">
        <f t="shared" si="2"/>
        <v>500</v>
      </c>
      <c r="AE25" s="11">
        <f t="shared" si="2"/>
        <v>666.66666666666674</v>
      </c>
      <c r="AF25" s="11">
        <f t="shared" si="2"/>
        <v>600</v>
      </c>
    </row>
    <row r="26" spans="1:32" ht="23.1" customHeight="1">
      <c r="A26" s="18" t="s">
        <v>36</v>
      </c>
      <c r="B26" s="19"/>
      <c r="C26" s="9">
        <v>1.1000000000000001</v>
      </c>
      <c r="D26" s="9">
        <v>1.2</v>
      </c>
      <c r="E26" s="9">
        <v>1.5</v>
      </c>
      <c r="F26" s="9">
        <v>2</v>
      </c>
      <c r="G26" s="9">
        <v>2.2000000000000002</v>
      </c>
      <c r="H26" s="9">
        <v>1.2</v>
      </c>
      <c r="I26" s="9">
        <v>0.7</v>
      </c>
      <c r="J26" s="9">
        <v>1</v>
      </c>
      <c r="K26" s="9">
        <v>0.9</v>
      </c>
      <c r="L26" s="9">
        <v>1.7</v>
      </c>
      <c r="M26" s="9">
        <v>0.8</v>
      </c>
      <c r="N26" s="9">
        <v>1.1000000000000001</v>
      </c>
      <c r="O26" s="9">
        <v>1.5</v>
      </c>
      <c r="P26" s="9">
        <v>2.1</v>
      </c>
      <c r="Q26" s="9">
        <v>2.6</v>
      </c>
      <c r="R26" s="9">
        <v>2</v>
      </c>
      <c r="S26" s="9">
        <v>1.3</v>
      </c>
      <c r="T26" s="9">
        <v>2.1</v>
      </c>
      <c r="U26" s="9">
        <v>2</v>
      </c>
      <c r="V26" s="9">
        <v>4.2</v>
      </c>
      <c r="W26" s="10">
        <f t="shared" si="2"/>
        <v>727.27272727272725</v>
      </c>
      <c r="X26" s="10">
        <f t="shared" si="2"/>
        <v>916.66666666666674</v>
      </c>
      <c r="Y26" s="10">
        <f t="shared" si="2"/>
        <v>1000</v>
      </c>
      <c r="Z26" s="10">
        <f t="shared" si="2"/>
        <v>1050</v>
      </c>
      <c r="AA26" s="10">
        <f t="shared" si="2"/>
        <v>1181.8181818181818</v>
      </c>
      <c r="AB26" s="10">
        <f t="shared" si="2"/>
        <v>1666.6666666666667</v>
      </c>
      <c r="AC26" s="10">
        <f t="shared" si="2"/>
        <v>1857.1428571428573</v>
      </c>
      <c r="AD26" s="10">
        <f t="shared" si="2"/>
        <v>2100</v>
      </c>
      <c r="AE26" s="11">
        <f t="shared" si="2"/>
        <v>2222.2222222222222</v>
      </c>
      <c r="AF26" s="11">
        <f t="shared" si="2"/>
        <v>2470.5882352941176</v>
      </c>
    </row>
    <row r="27" spans="1:32" ht="23.1" customHeight="1">
      <c r="A27" s="27" t="s">
        <v>37</v>
      </c>
      <c r="B27" s="2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1"/>
      <c r="AF27" s="11"/>
    </row>
    <row r="28" spans="1:32" ht="23.1" customHeight="1">
      <c r="A28" s="27" t="s">
        <v>38</v>
      </c>
      <c r="B28" s="2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1"/>
      <c r="AF28" s="11"/>
    </row>
    <row r="29" spans="1:32" ht="22.5" customHeight="1" thickBot="1">
      <c r="A29" s="27" t="s">
        <v>39</v>
      </c>
      <c r="B29" s="28"/>
      <c r="C29" s="29">
        <v>17</v>
      </c>
      <c r="D29" s="29">
        <v>20.100000000000001</v>
      </c>
      <c r="E29" s="29">
        <v>19.100000000000001</v>
      </c>
      <c r="F29" s="29">
        <v>20.8</v>
      </c>
      <c r="G29" s="29">
        <v>23.6</v>
      </c>
      <c r="H29" s="29">
        <v>15.5</v>
      </c>
      <c r="I29" s="29">
        <v>9.3000000000000007</v>
      </c>
      <c r="J29" s="29">
        <v>22.4</v>
      </c>
      <c r="K29" s="29">
        <v>20.100000000000001</v>
      </c>
      <c r="L29" s="29">
        <v>19</v>
      </c>
      <c r="M29" s="29">
        <v>11.2</v>
      </c>
      <c r="N29" s="29">
        <v>7.6</v>
      </c>
      <c r="O29" s="29">
        <v>14</v>
      </c>
      <c r="P29" s="29">
        <v>17.600000000000001</v>
      </c>
      <c r="Q29" s="29">
        <v>23.2</v>
      </c>
      <c r="R29" s="29">
        <v>9.6</v>
      </c>
      <c r="S29" s="29">
        <v>7</v>
      </c>
      <c r="T29" s="29">
        <v>17</v>
      </c>
      <c r="U29" s="29">
        <v>7.9</v>
      </c>
      <c r="V29" s="29">
        <v>7.3</v>
      </c>
      <c r="W29" s="30">
        <f t="shared" si="2"/>
        <v>658.82352941176475</v>
      </c>
      <c r="X29" s="30">
        <f t="shared" si="2"/>
        <v>378.10945273631836</v>
      </c>
      <c r="Y29" s="30">
        <f t="shared" si="2"/>
        <v>732.98429319371724</v>
      </c>
      <c r="Z29" s="30">
        <f t="shared" si="2"/>
        <v>846.15384615384619</v>
      </c>
      <c r="AA29" s="30">
        <f t="shared" si="2"/>
        <v>983.05084745762701</v>
      </c>
      <c r="AB29" s="30">
        <f t="shared" si="2"/>
        <v>619.35483870967744</v>
      </c>
      <c r="AC29" s="30">
        <f t="shared" si="2"/>
        <v>752.6881720430107</v>
      </c>
      <c r="AD29" s="30">
        <f t="shared" si="2"/>
        <v>758.92857142857156</v>
      </c>
      <c r="AE29" s="31">
        <f t="shared" si="2"/>
        <v>393.03482587064673</v>
      </c>
      <c r="AF29" s="31">
        <f t="shared" si="2"/>
        <v>384.21052631578942</v>
      </c>
    </row>
    <row r="30" spans="1:32" ht="21" thickBot="1">
      <c r="A30" s="32" t="s">
        <v>40</v>
      </c>
      <c r="B30" s="33"/>
      <c r="C30" s="34">
        <f>SUM(C5:C29)-(C17+C11+C7)</f>
        <v>12239.700000000003</v>
      </c>
      <c r="D30" s="34">
        <f t="shared" ref="D30:V30" si="5">SUM(D5:D29)-(D17+D11+D7)</f>
        <v>12807.500000000002</v>
      </c>
      <c r="E30" s="34">
        <f t="shared" si="5"/>
        <v>12051.8</v>
      </c>
      <c r="F30" s="34">
        <f t="shared" si="5"/>
        <v>12492.8</v>
      </c>
      <c r="G30" s="34">
        <f t="shared" si="5"/>
        <v>12913.400000000003</v>
      </c>
      <c r="H30" s="34">
        <f t="shared" si="5"/>
        <v>11773.300000000001</v>
      </c>
      <c r="I30" s="34">
        <f t="shared" si="5"/>
        <v>11816.800000000001</v>
      </c>
      <c r="J30" s="34">
        <f t="shared" si="5"/>
        <v>13933.400000000005</v>
      </c>
      <c r="K30" s="34">
        <f t="shared" si="5"/>
        <v>11258.1</v>
      </c>
      <c r="L30" s="34">
        <f t="shared" si="5"/>
        <v>11571.3</v>
      </c>
      <c r="M30" s="34">
        <f t="shared" si="5"/>
        <v>4468.3000000000011</v>
      </c>
      <c r="N30" s="34">
        <f t="shared" si="5"/>
        <v>5184.8999999999987</v>
      </c>
      <c r="O30" s="34">
        <f t="shared" si="5"/>
        <v>3801.8000000000011</v>
      </c>
      <c r="P30" s="34">
        <f t="shared" si="5"/>
        <v>5326.8</v>
      </c>
      <c r="Q30" s="34">
        <f t="shared" si="5"/>
        <v>8028.8000000000029</v>
      </c>
      <c r="R30" s="34">
        <f t="shared" si="5"/>
        <v>5319.1000000000022</v>
      </c>
      <c r="S30" s="34">
        <f t="shared" si="5"/>
        <v>3929.4000000000005</v>
      </c>
      <c r="T30" s="34">
        <f t="shared" si="5"/>
        <v>7519.2000000000007</v>
      </c>
      <c r="U30" s="34">
        <f t="shared" si="5"/>
        <v>3271.8999999999992</v>
      </c>
      <c r="V30" s="34">
        <f t="shared" si="5"/>
        <v>5735.7999999999993</v>
      </c>
      <c r="W30" s="35">
        <f t="shared" si="2"/>
        <v>365.0661372419259</v>
      </c>
      <c r="X30" s="35">
        <f t="shared" si="2"/>
        <v>404.83310560218604</v>
      </c>
      <c r="Y30" s="35">
        <f t="shared" si="2"/>
        <v>315.45495278713565</v>
      </c>
      <c r="Z30" s="35">
        <f t="shared" si="2"/>
        <v>426.38960040983608</v>
      </c>
      <c r="AA30" s="35">
        <f t="shared" si="2"/>
        <v>621.74175662490143</v>
      </c>
      <c r="AB30" s="35">
        <f t="shared" si="2"/>
        <v>451.79346487390978</v>
      </c>
      <c r="AC30" s="35">
        <f t="shared" si="2"/>
        <v>332.52657233768872</v>
      </c>
      <c r="AD30" s="35">
        <f t="shared" si="2"/>
        <v>539.65292032095522</v>
      </c>
      <c r="AE30" s="36">
        <f t="shared" si="2"/>
        <v>290.62630461623178</v>
      </c>
      <c r="AF30" s="36">
        <f t="shared" si="2"/>
        <v>495.69192744116907</v>
      </c>
    </row>
  </sheetData>
  <mergeCells count="8">
    <mergeCell ref="A1:K1"/>
    <mergeCell ref="M1:U1"/>
    <mergeCell ref="W1:AE1"/>
    <mergeCell ref="A3:A4"/>
    <mergeCell ref="B3:B4"/>
    <mergeCell ref="C3:L3"/>
    <mergeCell ref="M3:V3"/>
    <mergeCell ref="W3:AF3"/>
  </mergeCells>
  <printOptions horizontalCentered="1"/>
  <pageMargins left="0.5" right="0.5" top="0.25" bottom="0.25" header="0.5" footer="0.5"/>
  <pageSetup paperSize="9" scale="75" orientation="landscape" horizontalDpi="4294967292" verticalDpi="144" r:id="rId1"/>
  <headerFooter alignWithMargins="0"/>
  <colBreaks count="2" manualBreakCount="2">
    <brk id="12" max="31" man="1"/>
    <brk id="2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Bajra </vt:lpstr>
      <vt:lpstr>'Bajra '!Print_Area</vt:lpstr>
      <vt:lpstr>'Bajra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2014-03-24T06:30:02Z</dcterms:created>
  <dcterms:modified xsi:type="dcterms:W3CDTF">2014-03-25T05:36:31Z</dcterms:modified>
</cp:coreProperties>
</file>