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tb4.22bU" sheetId="1" r:id="rId1"/>
  </sheets>
  <definedNames>
    <definedName name="_xlnm.Print_Area" localSheetId="0">'tb4.22bU'!$A$1:$O$24</definedName>
  </definedNames>
  <calcPr fullCalcOnLoad="1"/>
</workbook>
</file>

<file path=xl/sharedStrings.xml><?xml version="1.0" encoding="utf-8"?>
<sst xmlns="http://schemas.openxmlformats.org/spreadsheetml/2006/main" count="45" uniqueCount="28">
  <si>
    <t xml:space="preserve">4.22 (b):  Area,    Production    and    Yield     of   Jute &amp; Mesta    during    2005-06 and 2006-07  in </t>
  </si>
  <si>
    <t xml:space="preserve">                 respect of major  Jute &amp; Mesta Producing States </t>
  </si>
  <si>
    <t>Area - Million Hectares</t>
  </si>
  <si>
    <t>Production - Million Bales of 180 Kgs. Each</t>
  </si>
  <si>
    <t>Yield - Kg./ Hectare</t>
  </si>
  <si>
    <t>2006-07</t>
  </si>
  <si>
    <t>2005-06</t>
  </si>
  <si>
    <t xml:space="preserve"> </t>
  </si>
  <si>
    <t>State</t>
  </si>
  <si>
    <t>Area</t>
  </si>
  <si>
    <t xml:space="preserve">% </t>
  </si>
  <si>
    <t>Production</t>
  </si>
  <si>
    <t xml:space="preserve">Cumulative </t>
  </si>
  <si>
    <t>Yield</t>
  </si>
  <si>
    <t>to</t>
  </si>
  <si>
    <t>All - India</t>
  </si>
  <si>
    <t>West Bengal</t>
  </si>
  <si>
    <t>Bihar</t>
  </si>
  <si>
    <t>Assam</t>
  </si>
  <si>
    <t>Andhra Pradesh</t>
  </si>
  <si>
    <t>Orissa</t>
  </si>
  <si>
    <t>Meghalaya</t>
  </si>
  <si>
    <t>Maharashtra</t>
  </si>
  <si>
    <t>Others</t>
  </si>
  <si>
    <t>@</t>
  </si>
  <si>
    <t>All India</t>
  </si>
  <si>
    <t xml:space="preserve">@ - Since area/ production is low in individual states, yield rate is not worked out. </t>
  </si>
  <si>
    <t>Note: States have been arranged in descending  order of  percentage share of production during 2006-07.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</si>
</sst>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5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 applyProtection="1">
      <alignment horizontal="left"/>
      <protection/>
    </xf>
    <xf numFmtId="167" fontId="4" fillId="2" borderId="0" xfId="0" applyNumberFormat="1" applyFont="1" applyFill="1" applyAlignment="1" applyProtection="1" quotePrefix="1">
      <alignment horizontal="left"/>
      <protection/>
    </xf>
    <xf numFmtId="168" fontId="0" fillId="2" borderId="0" xfId="0" applyNumberFormat="1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168" fontId="4" fillId="2" borderId="0" xfId="0" applyNumberFormat="1" applyFont="1" applyFill="1" applyAlignment="1" applyProtection="1" quotePrefix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168" fontId="0" fillId="2" borderId="1" xfId="0" applyNumberFormat="1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>
      <alignment/>
    </xf>
    <xf numFmtId="168" fontId="4" fillId="2" borderId="1" xfId="0" applyNumberFormat="1" applyFont="1" applyFill="1" applyBorder="1" applyAlignment="1" applyProtection="1" quotePrefix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8" fontId="0" fillId="2" borderId="3" xfId="0" applyNumberFormat="1" applyFont="1" applyFill="1" applyBorder="1" applyAlignment="1" applyProtection="1">
      <alignment horizontal="left"/>
      <protection/>
    </xf>
    <xf numFmtId="0" fontId="0" fillId="2" borderId="5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 applyProtection="1">
      <alignment horizontal="right"/>
      <protection/>
    </xf>
    <xf numFmtId="37" fontId="0" fillId="2" borderId="7" xfId="0" applyNumberFormat="1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4" xfId="0" applyFont="1" applyFill="1" applyBorder="1" applyAlignment="1" applyProtection="1">
      <alignment horizontal="right"/>
      <protection/>
    </xf>
    <xf numFmtId="37" fontId="0" fillId="2" borderId="0" xfId="0" applyNumberFormat="1" applyFont="1" applyFill="1" applyBorder="1" applyAlignment="1" applyProtection="1">
      <alignment horizontal="center"/>
      <protection/>
    </xf>
    <xf numFmtId="168" fontId="0" fillId="2" borderId="5" xfId="0" applyNumberFormat="1" applyFont="1" applyFill="1" applyBorder="1" applyAlignment="1" applyProtection="1">
      <alignment horizontal="left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167" fontId="0" fillId="2" borderId="6" xfId="0" applyNumberFormat="1" applyFont="1" applyFill="1" applyBorder="1" applyAlignment="1" applyProtection="1">
      <alignment horizontal="center"/>
      <protection/>
    </xf>
    <xf numFmtId="0" fontId="0" fillId="2" borderId="9" xfId="0" applyFont="1" applyFill="1" applyBorder="1" applyAlignment="1">
      <alignment/>
    </xf>
    <xf numFmtId="168" fontId="0" fillId="2" borderId="7" xfId="0" applyNumberFormat="1" applyFont="1" applyFill="1" applyBorder="1" applyAlignment="1" applyProtection="1">
      <alignment horizontal="left"/>
      <protection/>
    </xf>
    <xf numFmtId="2" fontId="0" fillId="2" borderId="1" xfId="0" applyNumberFormat="1" applyFont="1" applyFill="1" applyBorder="1" applyAlignment="1" applyProtection="1">
      <alignment horizontal="center"/>
      <protection/>
    </xf>
    <xf numFmtId="0" fontId="0" fillId="2" borderId="8" xfId="0" applyFont="1" applyFill="1" applyBorder="1" applyAlignment="1">
      <alignment horizontal="center"/>
    </xf>
    <xf numFmtId="168" fontId="0" fillId="2" borderId="10" xfId="0" applyNumberFormat="1" applyFont="1" applyFill="1" applyBorder="1" applyAlignment="1" applyProtection="1">
      <alignment horizontal="left"/>
      <protection/>
    </xf>
    <xf numFmtId="2" fontId="0" fillId="2" borderId="3" xfId="0" applyNumberFormat="1" applyFont="1" applyFill="1" applyBorder="1" applyAlignment="1" applyProtection="1">
      <alignment horizontal="center"/>
      <protection/>
    </xf>
    <xf numFmtId="167" fontId="0" fillId="2" borderId="4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quotePrefix="1">
      <alignment/>
    </xf>
    <xf numFmtId="0" fontId="0" fillId="2" borderId="0" xfId="0" applyFont="1" applyFill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.00390625" style="1" customWidth="1"/>
    <col min="2" max="2" width="16.57421875" style="1" customWidth="1"/>
    <col min="3" max="3" width="8.8515625" style="1" customWidth="1"/>
    <col min="4" max="4" width="10.421875" style="1" customWidth="1"/>
    <col min="5" max="5" width="11.421875" style="1" customWidth="1"/>
    <col min="6" max="6" width="11.140625" style="1" customWidth="1"/>
    <col min="7" max="7" width="10.8515625" style="1" customWidth="1"/>
    <col min="8" max="8" width="7.28125" style="1" customWidth="1"/>
    <col min="9" max="9" width="7.57421875" style="1" customWidth="1"/>
    <col min="10" max="10" width="10.7109375" style="1" customWidth="1"/>
    <col min="11" max="12" width="10.57421875" style="1" customWidth="1"/>
    <col min="13" max="13" width="10.7109375" style="1" customWidth="1"/>
    <col min="14" max="14" width="8.421875" style="1" customWidth="1"/>
    <col min="15" max="15" width="3.57421875" style="12" customWidth="1"/>
    <col min="16" max="16384" width="9.140625" style="1" customWidth="1"/>
  </cols>
  <sheetData>
    <row r="1" ht="12.75">
      <c r="O1" s="1"/>
    </row>
    <row r="2" spans="2:15" ht="18">
      <c r="B2" s="2" t="s">
        <v>0</v>
      </c>
      <c r="O2" s="1"/>
    </row>
    <row r="3" spans="2:15" ht="18">
      <c r="B3" s="2" t="s">
        <v>1</v>
      </c>
      <c r="F3" s="3"/>
      <c r="G3" s="3"/>
      <c r="O3" s="1"/>
    </row>
    <row r="4" spans="2:15" ht="12.75">
      <c r="B4" s="4"/>
      <c r="D4" s="5"/>
      <c r="F4" s="3"/>
      <c r="G4" s="3"/>
      <c r="O4" s="1"/>
    </row>
    <row r="5" spans="2:15" ht="12.75">
      <c r="B5" s="4"/>
      <c r="D5" s="6"/>
      <c r="K5" s="7" t="s">
        <v>2</v>
      </c>
      <c r="O5" s="1"/>
    </row>
    <row r="6" spans="2:15" ht="12.75">
      <c r="B6" s="4"/>
      <c r="D6" s="6"/>
      <c r="K6" s="7" t="s">
        <v>3</v>
      </c>
      <c r="O6" s="1"/>
    </row>
    <row r="7" spans="2:14" ht="12.75">
      <c r="B7" s="8"/>
      <c r="C7" s="9"/>
      <c r="D7" s="10"/>
      <c r="E7" s="9"/>
      <c r="F7" s="9"/>
      <c r="G7" s="9"/>
      <c r="H7" s="9"/>
      <c r="I7" s="9"/>
      <c r="J7" s="9"/>
      <c r="K7" s="11" t="s">
        <v>4</v>
      </c>
      <c r="L7" s="9"/>
      <c r="M7" s="9"/>
      <c r="N7" s="9"/>
    </row>
    <row r="8" spans="2:14" ht="12.75">
      <c r="B8" s="13"/>
      <c r="C8" s="14"/>
      <c r="D8" s="14"/>
      <c r="E8" s="14" t="s">
        <v>5</v>
      </c>
      <c r="F8" s="14"/>
      <c r="G8" s="14"/>
      <c r="H8" s="15"/>
      <c r="I8" s="14"/>
      <c r="J8" s="14"/>
      <c r="K8" s="14" t="s">
        <v>6</v>
      </c>
      <c r="L8" s="16" t="s">
        <v>7</v>
      </c>
      <c r="M8" s="16"/>
      <c r="N8" s="15"/>
    </row>
    <row r="9" spans="2:15" ht="12.75">
      <c r="B9" s="17" t="s">
        <v>8</v>
      </c>
      <c r="C9" s="18" t="s">
        <v>9</v>
      </c>
      <c r="D9" s="19" t="s">
        <v>10</v>
      </c>
      <c r="E9" s="18" t="s">
        <v>11</v>
      </c>
      <c r="F9" s="19" t="s">
        <v>10</v>
      </c>
      <c r="G9" s="20" t="s">
        <v>12</v>
      </c>
      <c r="H9" s="21" t="s">
        <v>13</v>
      </c>
      <c r="I9" s="18" t="s">
        <v>9</v>
      </c>
      <c r="J9" s="19" t="s">
        <v>10</v>
      </c>
      <c r="K9" s="18" t="s">
        <v>11</v>
      </c>
      <c r="L9" s="19" t="s">
        <v>10</v>
      </c>
      <c r="M9" s="20" t="s">
        <v>12</v>
      </c>
      <c r="N9" s="21" t="s">
        <v>13</v>
      </c>
      <c r="O9" s="7"/>
    </row>
    <row r="10" spans="2:15" ht="12.75">
      <c r="B10" s="22"/>
      <c r="C10" s="18"/>
      <c r="D10" s="23" t="s">
        <v>14</v>
      </c>
      <c r="E10" s="18"/>
      <c r="F10" s="23" t="s">
        <v>14</v>
      </c>
      <c r="G10" s="23" t="s">
        <v>10</v>
      </c>
      <c r="H10" s="21"/>
      <c r="I10" s="18"/>
      <c r="J10" s="23" t="s">
        <v>14</v>
      </c>
      <c r="K10" s="18"/>
      <c r="L10" s="23" t="s">
        <v>14</v>
      </c>
      <c r="M10" s="23" t="s">
        <v>10</v>
      </c>
      <c r="N10" s="21"/>
      <c r="O10" s="7"/>
    </row>
    <row r="11" spans="2:15" ht="12.75">
      <c r="B11" s="24"/>
      <c r="C11" s="25"/>
      <c r="D11" s="25" t="s">
        <v>15</v>
      </c>
      <c r="E11" s="25"/>
      <c r="F11" s="25" t="s">
        <v>15</v>
      </c>
      <c r="G11" s="25"/>
      <c r="H11" s="26"/>
      <c r="I11" s="25"/>
      <c r="J11" s="25" t="s">
        <v>15</v>
      </c>
      <c r="K11" s="25"/>
      <c r="L11" s="25" t="s">
        <v>15</v>
      </c>
      <c r="M11" s="25"/>
      <c r="N11" s="26"/>
      <c r="O11" s="7"/>
    </row>
    <row r="12" spans="2:15" ht="12.75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9">
        <v>7</v>
      </c>
      <c r="I12" s="28">
        <v>8</v>
      </c>
      <c r="J12" s="28">
        <v>9</v>
      </c>
      <c r="K12" s="28">
        <v>10</v>
      </c>
      <c r="L12" s="28">
        <v>11</v>
      </c>
      <c r="M12" s="28">
        <v>12</v>
      </c>
      <c r="N12" s="29">
        <v>13</v>
      </c>
      <c r="O12" s="30"/>
    </row>
    <row r="13" spans="2:15" ht="19.5" customHeight="1">
      <c r="B13" s="31" t="s">
        <v>16</v>
      </c>
      <c r="C13" s="32">
        <v>0.61</v>
      </c>
      <c r="D13" s="32">
        <f aca="true" t="shared" si="0" ref="D13:D20">(C13/$C$21)*100</f>
        <v>64.8936170212766</v>
      </c>
      <c r="E13" s="32">
        <v>8.51</v>
      </c>
      <c r="F13" s="32">
        <f aca="true" t="shared" si="1" ref="F13:F20">(E13/$E$21)*100</f>
        <v>75.51020408163266</v>
      </c>
      <c r="G13" s="32">
        <f>F13</f>
        <v>75.51020408163266</v>
      </c>
      <c r="H13" s="33">
        <v>2528</v>
      </c>
      <c r="I13" s="32">
        <v>0.57</v>
      </c>
      <c r="J13" s="32">
        <f>(I13/$I$21)*100</f>
        <v>63.33333333333333</v>
      </c>
      <c r="K13" s="32">
        <v>8.11</v>
      </c>
      <c r="L13" s="32">
        <f>(K13/$K$21)*100</f>
        <v>74.81549815498154</v>
      </c>
      <c r="M13" s="32">
        <f>L13</f>
        <v>74.81549815498154</v>
      </c>
      <c r="N13" s="33">
        <v>2566</v>
      </c>
      <c r="O13" s="34"/>
    </row>
    <row r="14" spans="2:14" ht="19.5" customHeight="1">
      <c r="B14" s="31" t="s">
        <v>17</v>
      </c>
      <c r="C14" s="32">
        <v>0.14</v>
      </c>
      <c r="D14" s="32">
        <f t="shared" si="0"/>
        <v>14.893617021276597</v>
      </c>
      <c r="E14" s="32">
        <v>1.39</v>
      </c>
      <c r="F14" s="32">
        <f t="shared" si="1"/>
        <v>12.333629103815438</v>
      </c>
      <c r="G14" s="32">
        <f aca="true" t="shared" si="2" ref="G14:G20">G13+F14</f>
        <v>87.8438331854481</v>
      </c>
      <c r="H14" s="33">
        <v>1772</v>
      </c>
      <c r="I14" s="32">
        <v>0.15</v>
      </c>
      <c r="J14" s="32">
        <f aca="true" t="shared" si="3" ref="J14:J20">(I14/$I$21)*100</f>
        <v>16.666666666666664</v>
      </c>
      <c r="K14" s="32">
        <v>1.39</v>
      </c>
      <c r="L14" s="32">
        <f aca="true" t="shared" si="4" ref="L14:L20">(K14/$K$21)*100</f>
        <v>12.822878228782287</v>
      </c>
      <c r="M14" s="32">
        <f aca="true" t="shared" si="5" ref="M14:M20">M13+L14</f>
        <v>87.63837638376383</v>
      </c>
      <c r="N14" s="33">
        <v>1692</v>
      </c>
    </row>
    <row r="15" spans="2:14" ht="19.5" customHeight="1">
      <c r="B15" s="31" t="s">
        <v>18</v>
      </c>
      <c r="C15" s="32">
        <v>0.06</v>
      </c>
      <c r="D15" s="32">
        <f t="shared" si="0"/>
        <v>6.382978723404255</v>
      </c>
      <c r="E15" s="32">
        <v>0.58</v>
      </c>
      <c r="F15" s="32">
        <f t="shared" si="1"/>
        <v>5.146406388642413</v>
      </c>
      <c r="G15" s="32">
        <f t="shared" si="2"/>
        <v>92.99023957409052</v>
      </c>
      <c r="H15" s="33">
        <v>1667</v>
      </c>
      <c r="I15" s="32">
        <v>0.06</v>
      </c>
      <c r="J15" s="32">
        <f t="shared" si="3"/>
        <v>6.666666666666667</v>
      </c>
      <c r="K15" s="32">
        <v>0.6</v>
      </c>
      <c r="L15" s="32">
        <f t="shared" si="4"/>
        <v>5.535055350553505</v>
      </c>
      <c r="M15" s="32">
        <f t="shared" si="5"/>
        <v>93.17343173431733</v>
      </c>
      <c r="N15" s="33">
        <v>1733</v>
      </c>
    </row>
    <row r="16" spans="2:14" ht="19.5" customHeight="1">
      <c r="B16" s="31" t="s">
        <v>19</v>
      </c>
      <c r="C16" s="32">
        <v>0.06</v>
      </c>
      <c r="D16" s="32">
        <f t="shared" si="0"/>
        <v>6.382978723404255</v>
      </c>
      <c r="E16" s="32">
        <v>0.54</v>
      </c>
      <c r="F16" s="32">
        <f t="shared" si="1"/>
        <v>4.791481810115351</v>
      </c>
      <c r="G16" s="32">
        <f t="shared" si="2"/>
        <v>97.78172138420588</v>
      </c>
      <c r="H16" s="33">
        <v>1579</v>
      </c>
      <c r="I16" s="32">
        <v>0.05</v>
      </c>
      <c r="J16" s="32">
        <f t="shared" si="3"/>
        <v>5.555555555555556</v>
      </c>
      <c r="K16" s="32">
        <v>0.46</v>
      </c>
      <c r="L16" s="32">
        <f t="shared" si="4"/>
        <v>4.243542435424354</v>
      </c>
      <c r="M16" s="32">
        <f t="shared" si="5"/>
        <v>97.41697416974169</v>
      </c>
      <c r="N16" s="33">
        <v>1638</v>
      </c>
    </row>
    <row r="17" spans="2:14" ht="19.5" customHeight="1">
      <c r="B17" s="31" t="s">
        <v>20</v>
      </c>
      <c r="C17" s="32">
        <v>0.0324</v>
      </c>
      <c r="D17" s="32">
        <f t="shared" si="0"/>
        <v>3.446808510638298</v>
      </c>
      <c r="E17" s="32">
        <v>0.13</v>
      </c>
      <c r="F17" s="32">
        <f t="shared" si="1"/>
        <v>1.1535048802129548</v>
      </c>
      <c r="G17" s="32">
        <f t="shared" si="2"/>
        <v>98.93522626441883</v>
      </c>
      <c r="H17" s="33">
        <v>893</v>
      </c>
      <c r="I17" s="32">
        <v>0.0324</v>
      </c>
      <c r="J17" s="32">
        <f t="shared" si="3"/>
        <v>3.5999999999999996</v>
      </c>
      <c r="K17" s="32">
        <v>0.14</v>
      </c>
      <c r="L17" s="32">
        <f t="shared" si="4"/>
        <v>1.2915129151291516</v>
      </c>
      <c r="M17" s="32">
        <f t="shared" si="5"/>
        <v>98.70848708487084</v>
      </c>
      <c r="N17" s="33">
        <v>991</v>
      </c>
    </row>
    <row r="18" spans="2:14" ht="19.5" customHeight="1">
      <c r="B18" s="31" t="s">
        <v>21</v>
      </c>
      <c r="C18" s="32">
        <v>0.01</v>
      </c>
      <c r="D18" s="32">
        <f t="shared" si="0"/>
        <v>1.0638297872340428</v>
      </c>
      <c r="E18" s="32">
        <v>0.06</v>
      </c>
      <c r="F18" s="32">
        <f t="shared" si="1"/>
        <v>0.5323868677905945</v>
      </c>
      <c r="G18" s="32">
        <f t="shared" si="2"/>
        <v>99.46761313220942</v>
      </c>
      <c r="H18" s="33">
        <v>1181</v>
      </c>
      <c r="I18" s="32">
        <v>0.01</v>
      </c>
      <c r="J18" s="32">
        <f t="shared" si="3"/>
        <v>1.1111111111111112</v>
      </c>
      <c r="K18" s="32">
        <v>0.06</v>
      </c>
      <c r="L18" s="32">
        <f t="shared" si="4"/>
        <v>0.5535055350553505</v>
      </c>
      <c r="M18" s="32">
        <f t="shared" si="5"/>
        <v>99.26199261992619</v>
      </c>
      <c r="N18" s="33">
        <v>1194</v>
      </c>
    </row>
    <row r="19" spans="2:14" ht="19.5" customHeight="1">
      <c r="B19" s="31" t="s">
        <v>22</v>
      </c>
      <c r="C19" s="32">
        <v>0.02</v>
      </c>
      <c r="D19" s="32">
        <f t="shared" si="0"/>
        <v>2.1276595744680855</v>
      </c>
      <c r="E19" s="32">
        <v>0.03</v>
      </c>
      <c r="F19" s="32">
        <f t="shared" si="1"/>
        <v>0.26619343389529726</v>
      </c>
      <c r="G19" s="32">
        <f t="shared" si="2"/>
        <v>99.73380656610472</v>
      </c>
      <c r="H19" s="33">
        <v>297</v>
      </c>
      <c r="I19" s="32">
        <v>0.02</v>
      </c>
      <c r="J19" s="32">
        <f t="shared" si="3"/>
        <v>2.2222222222222223</v>
      </c>
      <c r="K19" s="32">
        <v>0.04</v>
      </c>
      <c r="L19" s="32">
        <f t="shared" si="4"/>
        <v>0.3690036900369004</v>
      </c>
      <c r="M19" s="32">
        <f t="shared" si="5"/>
        <v>99.6309963099631</v>
      </c>
      <c r="N19" s="33">
        <v>270</v>
      </c>
    </row>
    <row r="20" spans="2:14" ht="19.5" customHeight="1">
      <c r="B20" s="35" t="s">
        <v>23</v>
      </c>
      <c r="C20" s="36">
        <f>C21-SUM(C13:C19)</f>
        <v>0.007599999999999829</v>
      </c>
      <c r="D20" s="36">
        <f t="shared" si="0"/>
        <v>0.8085106382978543</v>
      </c>
      <c r="E20" s="36">
        <f>E21-SUM(E13:E19)</f>
        <v>0.02999999999999936</v>
      </c>
      <c r="F20" s="36">
        <f t="shared" si="1"/>
        <v>0.2661934338952916</v>
      </c>
      <c r="G20" s="36">
        <f t="shared" si="2"/>
        <v>100.00000000000001</v>
      </c>
      <c r="H20" s="37" t="s">
        <v>24</v>
      </c>
      <c r="I20" s="36">
        <f>I21-SUM(I13:I19)</f>
        <v>0.00759999999999994</v>
      </c>
      <c r="J20" s="32">
        <f t="shared" si="3"/>
        <v>0.8444444444444378</v>
      </c>
      <c r="K20" s="36">
        <f>K21-SUM(K13:K19)</f>
        <v>0.03999999999999915</v>
      </c>
      <c r="L20" s="32">
        <f t="shared" si="4"/>
        <v>0.3690036900368925</v>
      </c>
      <c r="M20" s="36">
        <f t="shared" si="5"/>
        <v>99.99999999999999</v>
      </c>
      <c r="N20" s="37" t="s">
        <v>24</v>
      </c>
    </row>
    <row r="21" spans="2:14" ht="19.5" customHeight="1">
      <c r="B21" s="38" t="s">
        <v>25</v>
      </c>
      <c r="C21" s="39">
        <v>0.94</v>
      </c>
      <c r="D21" s="39">
        <f>SUM(D13:D20)</f>
        <v>99.99999999999997</v>
      </c>
      <c r="E21" s="39">
        <v>11.27</v>
      </c>
      <c r="F21" s="39">
        <f>SUM(F13:F20)</f>
        <v>100.00000000000001</v>
      </c>
      <c r="G21" s="39"/>
      <c r="H21" s="40">
        <v>2170</v>
      </c>
      <c r="I21" s="39">
        <v>0.9</v>
      </c>
      <c r="J21" s="39">
        <f>SUM(J13:J20)</f>
        <v>100</v>
      </c>
      <c r="K21" s="39">
        <v>10.84</v>
      </c>
      <c r="L21" s="39">
        <f>SUM(L13:L20)</f>
        <v>99.99999999999999</v>
      </c>
      <c r="M21" s="39"/>
      <c r="N21" s="40">
        <v>2173</v>
      </c>
    </row>
    <row r="22" spans="2:13" ht="12.75">
      <c r="B22" s="41" t="s">
        <v>26</v>
      </c>
      <c r="C22" s="4"/>
      <c r="K22" s="4"/>
      <c r="L22" s="4" t="s">
        <v>7</v>
      </c>
      <c r="M22" s="4"/>
    </row>
    <row r="23" spans="2:13" ht="12.75">
      <c r="B23" s="42" t="s">
        <v>27</v>
      </c>
      <c r="C23" s="4"/>
      <c r="K23" s="4"/>
      <c r="L23" s="4"/>
      <c r="M23" s="4"/>
    </row>
    <row r="24" ht="12.75">
      <c r="I24" s="4"/>
    </row>
  </sheetData>
  <printOptions horizontalCentered="1" verticalCentered="1"/>
  <pageMargins left="0.75" right="0.75" top="1" bottom="1" header="0.5" footer="0.5"/>
  <pageSetup horizontalDpi="300" verticalDpi="3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dvsingh</cp:lastModifiedBy>
  <dcterms:created xsi:type="dcterms:W3CDTF">2008-10-29T07:31:35Z</dcterms:created>
  <dcterms:modified xsi:type="dcterms:W3CDTF">2008-10-31T05:37:57Z</dcterms:modified>
  <cp:category/>
  <cp:version/>
  <cp:contentType/>
  <cp:contentStatus/>
</cp:coreProperties>
</file>