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13.5U" sheetId="1" r:id="rId1"/>
  </sheets>
  <externalReferences>
    <externalReference r:id="rId4"/>
  </externalReferences>
  <definedNames>
    <definedName name="_xlnm.Print_Area" localSheetId="0">'tb13.5U'!$A$1:$P$42</definedName>
  </definedNames>
  <calcPr fullCalcOnLoad="1"/>
</workbook>
</file>

<file path=xl/sharedStrings.xml><?xml version="1.0" encoding="utf-8"?>
<sst xmlns="http://schemas.openxmlformats.org/spreadsheetml/2006/main" count="55" uniqueCount="45">
  <si>
    <t>13.5 : Trend in Wholesale Price Index of Foodgrains from 1997-98 to 2007-08</t>
  </si>
  <si>
    <t>(Base year-1993-94=100)</t>
  </si>
  <si>
    <t>Commodity</t>
  </si>
  <si>
    <t>Weight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</si>
  <si>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</si>
  <si>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</si>
  <si>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</si>
  <si>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</si>
  <si>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</si>
  <si>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</si>
  <si>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</si>
  <si>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</si>
  <si>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</si>
  <si>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</si>
  <si>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</si>
  <si>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</si>
  <si>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Average % Variation in WPI from</t>
  </si>
  <si>
    <t>1997-98 to 2002-03</t>
  </si>
  <si>
    <t>2003-04 to 2007-08</t>
  </si>
  <si>
    <t>(I) All Commodities</t>
  </si>
  <si>
    <t>(a) Primary Articles</t>
  </si>
  <si>
    <t>(b) Fuel, Power &amp; Lubricants</t>
  </si>
  <si>
    <t>(c) Manufactured Products</t>
  </si>
  <si>
    <t>(II) Foodgrains</t>
  </si>
  <si>
    <t>(a) Cereals</t>
  </si>
  <si>
    <t>1 Rice</t>
  </si>
  <si>
    <t>2 Wheat</t>
  </si>
  <si>
    <t>3 Jowar</t>
  </si>
  <si>
    <t>4 Bajra</t>
  </si>
  <si>
    <t>5 Maize</t>
  </si>
  <si>
    <t>6 Barley</t>
  </si>
  <si>
    <t>7 Ragi</t>
  </si>
  <si>
    <t>(b) Pulses</t>
  </si>
  <si>
    <t>8 Gram</t>
  </si>
  <si>
    <t>9 Arhar</t>
  </si>
  <si>
    <t>10 Moong</t>
  </si>
  <si>
    <t>11 Masur</t>
  </si>
  <si>
    <t>12 Urad</t>
  </si>
  <si>
    <t>(III) Sugar, Khandsari &amp; Gur</t>
  </si>
  <si>
    <t>13 Sugar</t>
  </si>
  <si>
    <t>14 Khandsari</t>
  </si>
  <si>
    <t>15 Gur</t>
  </si>
  <si>
    <t>Food Articles</t>
  </si>
  <si>
    <t>Non-Food Articles</t>
  </si>
  <si>
    <t>Sorce: Office of the Economic Adviser, Ministry of Commerce &amp; Industry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</si>
</sst>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8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lef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left" vertical="center"/>
    </xf>
    <xf numFmtId="1" fontId="0" fillId="0" borderId="12" xfId="0" applyNumberFormat="1" applyBorder="1" applyAlignment="1">
      <alignment horizontal="right" vertic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center"/>
    </xf>
    <xf numFmtId="1" fontId="0" fillId="0" borderId="12" xfId="0" applyNumberFormat="1" applyFont="1" applyBorder="1" applyAlignment="1">
      <alignment horizontal="right" vertical="top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16-Chapter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13.1FU"/>
      <sheetName val="tb13.2FU"/>
      <sheetName val="tb13.3FU"/>
      <sheetName val="tb13.4FU"/>
      <sheetName val="tb13.5U"/>
      <sheetName val="tb13.6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view="pageBreakPreview" zoomScale="75" zoomScaleSheetLayoutView="75" zoomScalePageLayoutView="0" workbookViewId="0" topLeftCell="B1">
      <selection activeCell="M18" sqref="M18"/>
    </sheetView>
  </sheetViews>
  <sheetFormatPr defaultColWidth="9.140625" defaultRowHeight="12.75"/>
  <cols>
    <col min="1" max="1" width="23.00390625" style="1" customWidth="1"/>
    <col min="2" max="2" width="7.8515625" style="34" customWidth="1"/>
    <col min="3" max="3" width="7.8515625" style="34" hidden="1" customWidth="1"/>
    <col min="4" max="12" width="8.57421875" style="33" customWidth="1"/>
    <col min="13" max="14" width="8.57421875" style="0" customWidth="1"/>
    <col min="15" max="15" width="9.421875" style="0" customWidth="1"/>
    <col min="16" max="16" width="9.7109375" style="0" customWidth="1"/>
  </cols>
  <sheetData>
    <row r="1" spans="2:16" ht="20.25"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</row>
    <row r="2" spans="1:16" ht="12.75">
      <c r="A2" s="6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N2" s="5" t="s">
        <v>1</v>
      </c>
      <c r="O2" s="5"/>
      <c r="P2" s="5"/>
    </row>
    <row r="3" spans="1:26" ht="26.25" customHeight="1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3" t="s">
        <v>14</v>
      </c>
      <c r="N3" s="13" t="s">
        <v>15</v>
      </c>
      <c r="O3" s="14" t="s">
        <v>16</v>
      </c>
      <c r="P3" s="14"/>
      <c r="Q3" s="15" t="s">
        <v>5</v>
      </c>
      <c r="R3" s="15" t="s">
        <v>6</v>
      </c>
      <c r="S3" s="15" t="s">
        <v>7</v>
      </c>
      <c r="T3" s="15" t="s">
        <v>8</v>
      </c>
      <c r="U3" s="15" t="s">
        <v>9</v>
      </c>
      <c r="V3" s="15" t="s">
        <v>10</v>
      </c>
      <c r="W3" s="15" t="s">
        <v>11</v>
      </c>
      <c r="X3" s="15" t="s">
        <v>12</v>
      </c>
      <c r="Y3" s="15" t="s">
        <v>13</v>
      </c>
      <c r="Z3" s="16" t="s">
        <v>14</v>
      </c>
    </row>
    <row r="4" spans="1:26" ht="30" customHeight="1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1"/>
      <c r="N4" s="21"/>
      <c r="O4" s="22" t="s">
        <v>17</v>
      </c>
      <c r="P4" s="22" t="s">
        <v>18</v>
      </c>
      <c r="Q4" s="23"/>
      <c r="R4" s="23"/>
      <c r="S4" s="23"/>
      <c r="T4" s="23"/>
      <c r="U4" s="23"/>
      <c r="V4" s="23"/>
      <c r="W4" s="23"/>
      <c r="X4" s="23"/>
      <c r="Y4" s="23"/>
      <c r="Z4" s="24"/>
    </row>
    <row r="5" spans="1:26" ht="17.25" customHeight="1">
      <c r="A5" s="25">
        <v>1</v>
      </c>
      <c r="B5" s="26">
        <v>2</v>
      </c>
      <c r="C5" s="27"/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  <c r="L5" s="26">
        <v>11</v>
      </c>
      <c r="M5" s="28">
        <v>12</v>
      </c>
      <c r="N5" s="28">
        <v>13</v>
      </c>
      <c r="O5" s="29">
        <v>14</v>
      </c>
      <c r="P5" s="29">
        <v>15</v>
      </c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1:26" ht="12.75">
      <c r="A6" s="1" t="s">
        <v>19</v>
      </c>
      <c r="B6" s="32">
        <v>100</v>
      </c>
      <c r="C6" s="33">
        <v>127.2</v>
      </c>
      <c r="D6" s="33">
        <v>132.8</v>
      </c>
      <c r="E6" s="33">
        <v>140.7</v>
      </c>
      <c r="F6" s="33">
        <v>145.3</v>
      </c>
      <c r="G6" s="33">
        <v>155.7</v>
      </c>
      <c r="H6" s="33">
        <v>161.3</v>
      </c>
      <c r="I6" s="33">
        <v>166.8</v>
      </c>
      <c r="J6" s="33">
        <v>175.9</v>
      </c>
      <c r="K6" s="33">
        <v>187.3</v>
      </c>
      <c r="L6" s="33">
        <v>195.6</v>
      </c>
      <c r="M6" s="33">
        <v>206.2</v>
      </c>
      <c r="N6" s="33">
        <v>215.7</v>
      </c>
      <c r="O6" s="32">
        <f>AVERAGE(Q6:U6)</f>
        <v>4.874988710357866</v>
      </c>
      <c r="P6" s="32">
        <f>AVERAGE(V6:Z6)</f>
        <v>5.03940047645423</v>
      </c>
      <c r="Q6" s="32">
        <f aca="true" t="shared" si="0" ref="Q6:Z6">D6/C6*100-100</f>
        <v>4.40251572327044</v>
      </c>
      <c r="R6" s="32">
        <f t="shared" si="0"/>
        <v>5.948795180722868</v>
      </c>
      <c r="S6" s="32">
        <f t="shared" si="0"/>
        <v>3.2693674484719537</v>
      </c>
      <c r="T6" s="32">
        <f t="shared" si="0"/>
        <v>7.157604955264958</v>
      </c>
      <c r="U6" s="32">
        <f t="shared" si="0"/>
        <v>3.596660244059109</v>
      </c>
      <c r="V6" s="32">
        <f t="shared" si="0"/>
        <v>3.4097954122752583</v>
      </c>
      <c r="W6" s="32">
        <f t="shared" si="0"/>
        <v>5.455635491606699</v>
      </c>
      <c r="X6" s="32">
        <f t="shared" si="0"/>
        <v>6.48095508811825</v>
      </c>
      <c r="Y6" s="32">
        <f t="shared" si="0"/>
        <v>4.43139348638546</v>
      </c>
      <c r="Z6" s="32">
        <f t="shared" si="0"/>
        <v>5.419222903885483</v>
      </c>
    </row>
    <row r="7" spans="3:26" ht="7.5" customHeight="1">
      <c r="C7" s="33"/>
      <c r="M7" s="33"/>
      <c r="N7" s="33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1" t="s">
        <v>20</v>
      </c>
      <c r="B8" s="32">
        <v>22.02525</v>
      </c>
      <c r="C8" s="33">
        <v>135.8</v>
      </c>
      <c r="D8" s="33">
        <v>139.4</v>
      </c>
      <c r="E8" s="33">
        <v>156.2</v>
      </c>
      <c r="F8" s="33">
        <v>158</v>
      </c>
      <c r="G8" s="33">
        <v>162.5</v>
      </c>
      <c r="H8" s="33">
        <v>168.4</v>
      </c>
      <c r="I8" s="33">
        <v>174</v>
      </c>
      <c r="J8" s="33">
        <v>181.5</v>
      </c>
      <c r="K8" s="33">
        <v>188.1</v>
      </c>
      <c r="L8" s="33">
        <v>193.6</v>
      </c>
      <c r="M8" s="33">
        <v>208.7</v>
      </c>
      <c r="N8" s="33">
        <v>224.4</v>
      </c>
      <c r="O8" s="32">
        <f>AVERAGE(Q8:U8)</f>
        <v>4.46676929459822</v>
      </c>
      <c r="P8" s="32">
        <f>AVERAGE(V8:Z8)</f>
        <v>4.399137505191217</v>
      </c>
      <c r="Q8" s="32">
        <f aca="true" t="shared" si="1" ref="Q8:Z10">D8/C8*100-100</f>
        <v>2.6509572901325384</v>
      </c>
      <c r="R8" s="32">
        <f t="shared" si="1"/>
        <v>12.05164992826397</v>
      </c>
      <c r="S8" s="32">
        <f t="shared" si="1"/>
        <v>1.1523687580025808</v>
      </c>
      <c r="T8" s="32">
        <f t="shared" si="1"/>
        <v>2.848101265822777</v>
      </c>
      <c r="U8" s="32">
        <f t="shared" si="1"/>
        <v>3.630769230769232</v>
      </c>
      <c r="V8" s="32">
        <f t="shared" si="1"/>
        <v>3.325415676959608</v>
      </c>
      <c r="W8" s="32">
        <f t="shared" si="1"/>
        <v>4.310344827586206</v>
      </c>
      <c r="X8" s="32">
        <f t="shared" si="1"/>
        <v>3.6363636363636402</v>
      </c>
      <c r="Y8" s="32">
        <f t="shared" si="1"/>
        <v>2.9239766081871323</v>
      </c>
      <c r="Z8" s="32">
        <f t="shared" si="1"/>
        <v>7.799586776859499</v>
      </c>
    </row>
    <row r="9" spans="1:26" ht="12.75">
      <c r="A9" s="1" t="s">
        <v>21</v>
      </c>
      <c r="B9" s="32">
        <v>14.22624</v>
      </c>
      <c r="C9" s="33">
        <v>126.4</v>
      </c>
      <c r="D9" s="33">
        <v>143.8</v>
      </c>
      <c r="E9" s="33">
        <v>148.5</v>
      </c>
      <c r="F9" s="33">
        <v>162</v>
      </c>
      <c r="G9" s="33">
        <v>208.1</v>
      </c>
      <c r="H9" s="33">
        <v>226.7</v>
      </c>
      <c r="I9" s="33">
        <v>239.2</v>
      </c>
      <c r="J9" s="33">
        <v>254.5</v>
      </c>
      <c r="K9" s="33">
        <v>280.2</v>
      </c>
      <c r="L9" s="33">
        <v>306.8</v>
      </c>
      <c r="M9" s="33">
        <v>210.5</v>
      </c>
      <c r="N9" s="33">
        <v>222</v>
      </c>
      <c r="O9" s="32">
        <f>AVERAGE(Q9:U9)</f>
        <v>12.703992188751268</v>
      </c>
      <c r="P9" s="32">
        <f>AVERAGE(V9:Z9)</f>
        <v>0.022628062893730316</v>
      </c>
      <c r="Q9" s="32">
        <f t="shared" si="1"/>
        <v>13.765822784810126</v>
      </c>
      <c r="R9" s="32">
        <f t="shared" si="1"/>
        <v>3.268428372739905</v>
      </c>
      <c r="S9" s="32">
        <f t="shared" si="1"/>
        <v>9.09090909090908</v>
      </c>
      <c r="T9" s="32">
        <f t="shared" si="1"/>
        <v>28.456790123456784</v>
      </c>
      <c r="U9" s="32">
        <f t="shared" si="1"/>
        <v>8.93801057184045</v>
      </c>
      <c r="V9" s="32">
        <f t="shared" si="1"/>
        <v>5.513895015438905</v>
      </c>
      <c r="W9" s="32">
        <f t="shared" si="1"/>
        <v>6.396321070234109</v>
      </c>
      <c r="X9" s="32">
        <f t="shared" si="1"/>
        <v>10.098231827111988</v>
      </c>
      <c r="Y9" s="32">
        <f t="shared" si="1"/>
        <v>9.493219129193434</v>
      </c>
      <c r="Z9" s="32">
        <f t="shared" si="1"/>
        <v>-31.388526727509785</v>
      </c>
    </row>
    <row r="10" spans="1:26" ht="12.75">
      <c r="A10" s="1" t="s">
        <v>22</v>
      </c>
      <c r="B10" s="32">
        <v>63.74851</v>
      </c>
      <c r="C10" s="33">
        <v>124.4</v>
      </c>
      <c r="D10" s="33">
        <v>128</v>
      </c>
      <c r="E10" s="33">
        <v>133.6</v>
      </c>
      <c r="F10" s="33">
        <v>137.2</v>
      </c>
      <c r="G10" s="33">
        <v>141.7</v>
      </c>
      <c r="H10" s="33">
        <v>144.3</v>
      </c>
      <c r="I10" s="33">
        <v>148.1</v>
      </c>
      <c r="J10" s="33">
        <v>156.5</v>
      </c>
      <c r="K10" s="33">
        <v>166.3</v>
      </c>
      <c r="L10" s="33">
        <v>171.4</v>
      </c>
      <c r="M10" s="33"/>
      <c r="N10" s="33"/>
      <c r="O10" s="32">
        <f>AVERAGE(Q10:U10)</f>
        <v>3.0156494441859136</v>
      </c>
      <c r="P10" s="32">
        <f>AVERAGE(V10:Z10)</f>
        <v>-16.47320526875665</v>
      </c>
      <c r="Q10" s="32">
        <f t="shared" si="1"/>
        <v>2.8938906752411526</v>
      </c>
      <c r="R10" s="32">
        <f t="shared" si="1"/>
        <v>4.375</v>
      </c>
      <c r="S10" s="32">
        <f t="shared" si="1"/>
        <v>2.6946107784431064</v>
      </c>
      <c r="T10" s="32">
        <f t="shared" si="1"/>
        <v>3.2798833819241935</v>
      </c>
      <c r="U10" s="32">
        <f t="shared" si="1"/>
        <v>1.8348623853211166</v>
      </c>
      <c r="V10" s="32">
        <f t="shared" si="1"/>
        <v>2.6334026334026106</v>
      </c>
      <c r="W10" s="32">
        <f t="shared" si="1"/>
        <v>5.671843349088462</v>
      </c>
      <c r="X10" s="32">
        <f t="shared" si="1"/>
        <v>6.261980830670936</v>
      </c>
      <c r="Y10" s="32">
        <f t="shared" si="1"/>
        <v>3.06674684305473</v>
      </c>
      <c r="Z10" s="32">
        <f t="shared" si="1"/>
        <v>-100</v>
      </c>
    </row>
    <row r="11" spans="2:26" ht="9" customHeight="1">
      <c r="B11" s="32"/>
      <c r="C11" s="33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1" t="s">
        <v>23</v>
      </c>
      <c r="B12" s="32">
        <v>5.00949</v>
      </c>
      <c r="C12" s="33">
        <v>137.6</v>
      </c>
      <c r="D12" s="33">
        <v>139.3</v>
      </c>
      <c r="E12" s="33">
        <v>152</v>
      </c>
      <c r="F12" s="33">
        <v>176.4</v>
      </c>
      <c r="G12" s="33">
        <v>173.8</v>
      </c>
      <c r="H12" s="33">
        <v>172.4</v>
      </c>
      <c r="I12" s="33">
        <v>174.3</v>
      </c>
      <c r="J12" s="33">
        <v>176.3</v>
      </c>
      <c r="K12" s="33">
        <v>177.5</v>
      </c>
      <c r="L12" s="33">
        <v>187</v>
      </c>
      <c r="M12" s="33">
        <v>206</v>
      </c>
      <c r="N12" s="33">
        <v>215.5</v>
      </c>
      <c r="O12" s="32">
        <f>AVERAGE(Q12:U12)</f>
        <v>4.825132768405018</v>
      </c>
      <c r="P12" s="32">
        <f>AVERAGE(V12:Z12)</f>
        <v>3.6885467101092333</v>
      </c>
      <c r="Q12" s="32">
        <f aca="true" t="shared" si="2" ref="Q12:Z12">D12/C12*100-100</f>
        <v>1.235465116279073</v>
      </c>
      <c r="R12" s="32">
        <f t="shared" si="2"/>
        <v>9.117013639626691</v>
      </c>
      <c r="S12" s="32">
        <f t="shared" si="2"/>
        <v>16.05263157894737</v>
      </c>
      <c r="T12" s="32">
        <f t="shared" si="2"/>
        <v>-1.4739229024943228</v>
      </c>
      <c r="U12" s="32">
        <f t="shared" si="2"/>
        <v>-0.8055235903337206</v>
      </c>
      <c r="V12" s="32">
        <f t="shared" si="2"/>
        <v>1.1020881670533669</v>
      </c>
      <c r="W12" s="32">
        <f t="shared" si="2"/>
        <v>1.1474469305794628</v>
      </c>
      <c r="X12" s="32">
        <f t="shared" si="2"/>
        <v>0.6806579693703725</v>
      </c>
      <c r="Y12" s="32">
        <f t="shared" si="2"/>
        <v>5.352112676056336</v>
      </c>
      <c r="Z12" s="32">
        <f t="shared" si="2"/>
        <v>10.160427807486627</v>
      </c>
    </row>
    <row r="13" spans="2:26" ht="9" customHeight="1">
      <c r="B13" s="32"/>
      <c r="C13" s="33"/>
      <c r="M13" s="33"/>
      <c r="N13" s="3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1" t="s">
        <v>24</v>
      </c>
      <c r="B14" s="32">
        <v>4.40629</v>
      </c>
      <c r="C14" s="33">
        <v>135.7</v>
      </c>
      <c r="D14" s="33">
        <v>138.4</v>
      </c>
      <c r="E14" s="33">
        <v>150.9</v>
      </c>
      <c r="F14" s="33">
        <v>177.8</v>
      </c>
      <c r="G14" s="33">
        <v>173</v>
      </c>
      <c r="H14" s="33">
        <v>170.1</v>
      </c>
      <c r="I14" s="33">
        <v>173.5</v>
      </c>
      <c r="J14" s="33">
        <v>176.3</v>
      </c>
      <c r="K14" s="33">
        <v>177.9</v>
      </c>
      <c r="L14" s="33">
        <v>185.8</v>
      </c>
      <c r="M14" s="33">
        <v>199.4</v>
      </c>
      <c r="N14" s="33">
        <v>211.7</v>
      </c>
      <c r="O14" s="32">
        <f>AVERAGE(Q14:U14)</f>
        <v>4.894377398934654</v>
      </c>
      <c r="P14" s="32">
        <f>AVERAGE(V14:Z14)</f>
        <v>3.256119330935397</v>
      </c>
      <c r="Q14" s="32">
        <f aca="true" t="shared" si="3" ref="Q14:Z14">D14/C14*100-100</f>
        <v>1.9896831245394395</v>
      </c>
      <c r="R14" s="32">
        <f t="shared" si="3"/>
        <v>9.031791907514446</v>
      </c>
      <c r="S14" s="32">
        <f t="shared" si="3"/>
        <v>17.826375082836307</v>
      </c>
      <c r="T14" s="32">
        <f t="shared" si="3"/>
        <v>-2.6996625421822387</v>
      </c>
      <c r="U14" s="32">
        <f t="shared" si="3"/>
        <v>-1.6763005780346845</v>
      </c>
      <c r="V14" s="32">
        <f t="shared" si="3"/>
        <v>1.9988242210464477</v>
      </c>
      <c r="W14" s="32">
        <f t="shared" si="3"/>
        <v>1.61383285302594</v>
      </c>
      <c r="X14" s="32">
        <f t="shared" si="3"/>
        <v>0.9075439591605345</v>
      </c>
      <c r="Y14" s="32">
        <f t="shared" si="3"/>
        <v>4.440697020798211</v>
      </c>
      <c r="Z14" s="32">
        <f t="shared" si="3"/>
        <v>7.31969860064585</v>
      </c>
    </row>
    <row r="15" spans="2:26" ht="9" customHeight="1">
      <c r="B15" s="32"/>
      <c r="C15" s="33"/>
      <c r="M15" s="33"/>
      <c r="N15" s="33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1" t="s">
        <v>25</v>
      </c>
      <c r="B16" s="32">
        <v>2.44907</v>
      </c>
      <c r="C16" s="33">
        <v>128.5</v>
      </c>
      <c r="D16" s="33">
        <v>134.3</v>
      </c>
      <c r="E16" s="33">
        <v>146.2</v>
      </c>
      <c r="F16" s="33">
        <v>171.3</v>
      </c>
      <c r="G16" s="33">
        <v>167.5</v>
      </c>
      <c r="H16" s="33">
        <v>167</v>
      </c>
      <c r="I16" s="33">
        <v>166</v>
      </c>
      <c r="J16" s="33">
        <v>168.8</v>
      </c>
      <c r="K16" s="33">
        <v>168.2</v>
      </c>
      <c r="L16" s="33">
        <v>174.5</v>
      </c>
      <c r="M16" s="33">
        <v>179.6</v>
      </c>
      <c r="N16" s="33">
        <v>191.7</v>
      </c>
      <c r="O16" s="32">
        <f aca="true" t="shared" si="4" ref="O16:O22">AVERAGE(Q16:U16)</f>
        <v>5.605160589489674</v>
      </c>
      <c r="P16" s="32">
        <f aca="true" t="shared" si="5" ref="P16:P22">AVERAGE(V16:Z16)</f>
        <v>1.4801342963038848</v>
      </c>
      <c r="Q16" s="32">
        <f aca="true" t="shared" si="6" ref="Q16:Z22">D16/C16*100-100</f>
        <v>4.513618677042814</v>
      </c>
      <c r="R16" s="32">
        <f t="shared" si="6"/>
        <v>8.86075949367087</v>
      </c>
      <c r="S16" s="32">
        <f t="shared" si="6"/>
        <v>17.168262653898793</v>
      </c>
      <c r="T16" s="32">
        <f t="shared" si="6"/>
        <v>-2.218330414477535</v>
      </c>
      <c r="U16" s="32">
        <f t="shared" si="6"/>
        <v>-0.29850746268657247</v>
      </c>
      <c r="V16" s="32">
        <f t="shared" si="6"/>
        <v>-0.5988023952095887</v>
      </c>
      <c r="W16" s="32">
        <f t="shared" si="6"/>
        <v>1.686746987951821</v>
      </c>
      <c r="X16" s="32">
        <f t="shared" si="6"/>
        <v>-0.3554502369668313</v>
      </c>
      <c r="Y16" s="32">
        <f t="shared" si="6"/>
        <v>3.745541022592164</v>
      </c>
      <c r="Z16" s="32">
        <f t="shared" si="6"/>
        <v>2.9226361031518593</v>
      </c>
    </row>
    <row r="17" spans="1:26" ht="12.75">
      <c r="A17" s="1" t="s">
        <v>26</v>
      </c>
      <c r="B17" s="32">
        <v>1.38408</v>
      </c>
      <c r="C17" s="33">
        <v>137.3</v>
      </c>
      <c r="D17" s="33">
        <v>138.1</v>
      </c>
      <c r="E17" s="33">
        <v>151.8</v>
      </c>
      <c r="F17" s="33">
        <v>174.7</v>
      </c>
      <c r="G17" s="33">
        <v>176.6</v>
      </c>
      <c r="H17" s="33">
        <v>175.3</v>
      </c>
      <c r="I17" s="33">
        <v>175.7</v>
      </c>
      <c r="J17" s="33">
        <v>181.4</v>
      </c>
      <c r="K17" s="33">
        <v>184.1</v>
      </c>
      <c r="L17" s="33">
        <v>191.5</v>
      </c>
      <c r="M17" s="33">
        <v>216.5</v>
      </c>
      <c r="N17" s="33">
        <v>225.7</v>
      </c>
      <c r="O17" s="32">
        <f t="shared" si="4"/>
        <v>5.1880208268995744</v>
      </c>
      <c r="P17" s="32">
        <f t="shared" si="5"/>
        <v>4.407030941128676</v>
      </c>
      <c r="Q17" s="32">
        <f t="shared" si="6"/>
        <v>0.5826656955571536</v>
      </c>
      <c r="R17" s="32">
        <f t="shared" si="6"/>
        <v>9.920347574221594</v>
      </c>
      <c r="S17" s="32">
        <f t="shared" si="6"/>
        <v>15.08563899868247</v>
      </c>
      <c r="T17" s="32">
        <f t="shared" si="6"/>
        <v>1.0875787063537388</v>
      </c>
      <c r="U17" s="32">
        <f t="shared" si="6"/>
        <v>-0.736126840317084</v>
      </c>
      <c r="V17" s="32">
        <f t="shared" si="6"/>
        <v>0.2281802624072924</v>
      </c>
      <c r="W17" s="32">
        <f t="shared" si="6"/>
        <v>3.2441661923733704</v>
      </c>
      <c r="X17" s="32">
        <f t="shared" si="6"/>
        <v>1.4884233737596446</v>
      </c>
      <c r="Y17" s="32">
        <f t="shared" si="6"/>
        <v>4.019554589896799</v>
      </c>
      <c r="Z17" s="32">
        <f t="shared" si="6"/>
        <v>13.054830287206272</v>
      </c>
    </row>
    <row r="18" spans="1:26" ht="12.75">
      <c r="A18" s="1" t="s">
        <v>27</v>
      </c>
      <c r="B18" s="32">
        <v>0.22189</v>
      </c>
      <c r="C18" s="33">
        <v>175.6</v>
      </c>
      <c r="D18" s="33">
        <v>172.3</v>
      </c>
      <c r="E18" s="33">
        <v>191.1</v>
      </c>
      <c r="F18" s="33">
        <v>240.6</v>
      </c>
      <c r="G18" s="33">
        <v>199.7</v>
      </c>
      <c r="H18" s="33">
        <v>182.4</v>
      </c>
      <c r="I18" s="33">
        <v>218.7</v>
      </c>
      <c r="J18" s="33">
        <v>218.8</v>
      </c>
      <c r="K18" s="33">
        <v>233.4</v>
      </c>
      <c r="L18" s="33">
        <v>244.5</v>
      </c>
      <c r="M18" s="33">
        <v>272</v>
      </c>
      <c r="N18" s="33">
        <v>309.4</v>
      </c>
      <c r="O18" s="32">
        <f t="shared" si="4"/>
        <v>1.8544871691147307</v>
      </c>
      <c r="P18" s="32">
        <f t="shared" si="5"/>
        <v>8.524605772583456</v>
      </c>
      <c r="Q18" s="32">
        <f t="shared" si="6"/>
        <v>-1.879271070615033</v>
      </c>
      <c r="R18" s="32">
        <f t="shared" si="6"/>
        <v>10.911201392919324</v>
      </c>
      <c r="S18" s="32">
        <f t="shared" si="6"/>
        <v>25.90266875981162</v>
      </c>
      <c r="T18" s="32">
        <f t="shared" si="6"/>
        <v>-16.999168744804663</v>
      </c>
      <c r="U18" s="32">
        <f t="shared" si="6"/>
        <v>-8.662994491737592</v>
      </c>
      <c r="V18" s="32">
        <f t="shared" si="6"/>
        <v>19.90131578947367</v>
      </c>
      <c r="W18" s="32">
        <f t="shared" si="6"/>
        <v>0.04572473708277869</v>
      </c>
      <c r="X18" s="32">
        <f t="shared" si="6"/>
        <v>6.672760511882984</v>
      </c>
      <c r="Y18" s="32">
        <f t="shared" si="6"/>
        <v>4.755784061696659</v>
      </c>
      <c r="Z18" s="32">
        <f t="shared" si="6"/>
        <v>11.247443762781188</v>
      </c>
    </row>
    <row r="19" spans="1:26" ht="12.75">
      <c r="A19" s="1" t="s">
        <v>28</v>
      </c>
      <c r="B19" s="32">
        <v>0.11044</v>
      </c>
      <c r="C19" s="33">
        <v>147.2</v>
      </c>
      <c r="D19" s="33">
        <v>143.4</v>
      </c>
      <c r="E19" s="33">
        <v>156.6</v>
      </c>
      <c r="F19" s="33">
        <v>201.2</v>
      </c>
      <c r="G19" s="33">
        <v>184</v>
      </c>
      <c r="H19" s="33">
        <v>151.3</v>
      </c>
      <c r="I19" s="33">
        <v>190.3</v>
      </c>
      <c r="J19" s="33">
        <v>178.6</v>
      </c>
      <c r="K19" s="33">
        <v>183</v>
      </c>
      <c r="L19" s="33">
        <v>210.8</v>
      </c>
      <c r="M19" s="33">
        <v>227.6</v>
      </c>
      <c r="N19" s="33">
        <v>235.7</v>
      </c>
      <c r="O19" s="32">
        <f t="shared" si="4"/>
        <v>1.75665132794621</v>
      </c>
      <c r="P19" s="32">
        <f t="shared" si="5"/>
        <v>9.050583565051866</v>
      </c>
      <c r="Q19" s="32">
        <f t="shared" si="6"/>
        <v>-2.581521739130423</v>
      </c>
      <c r="R19" s="32">
        <f t="shared" si="6"/>
        <v>9.20502092050208</v>
      </c>
      <c r="S19" s="32">
        <f t="shared" si="6"/>
        <v>28.480204342273282</v>
      </c>
      <c r="T19" s="32">
        <f t="shared" si="6"/>
        <v>-8.548707753479121</v>
      </c>
      <c r="U19" s="32">
        <f t="shared" si="6"/>
        <v>-17.771739130434767</v>
      </c>
      <c r="V19" s="32">
        <f t="shared" si="6"/>
        <v>25.776602775941825</v>
      </c>
      <c r="W19" s="32">
        <f t="shared" si="6"/>
        <v>-6.148187073042578</v>
      </c>
      <c r="X19" s="32">
        <f t="shared" si="6"/>
        <v>2.463605823068306</v>
      </c>
      <c r="Y19" s="32">
        <f t="shared" si="6"/>
        <v>15.191256830601091</v>
      </c>
      <c r="Z19" s="32">
        <f t="shared" si="6"/>
        <v>7.969639468690687</v>
      </c>
    </row>
    <row r="20" spans="1:26" ht="12.75">
      <c r="A20" s="1" t="s">
        <v>29</v>
      </c>
      <c r="B20" s="32">
        <v>0.18561</v>
      </c>
      <c r="C20" s="33">
        <v>161.1</v>
      </c>
      <c r="D20" s="33">
        <v>148.5</v>
      </c>
      <c r="E20" s="33">
        <v>154.4</v>
      </c>
      <c r="F20" s="33">
        <v>193.6</v>
      </c>
      <c r="G20" s="33">
        <v>178.9</v>
      </c>
      <c r="H20" s="33">
        <v>171.5</v>
      </c>
      <c r="I20" s="33">
        <v>189.5</v>
      </c>
      <c r="J20" s="33">
        <v>181.2</v>
      </c>
      <c r="K20" s="33">
        <v>187.9</v>
      </c>
      <c r="L20" s="33">
        <v>205</v>
      </c>
      <c r="M20" s="33">
        <v>224.9</v>
      </c>
      <c r="N20" s="33">
        <v>235.7</v>
      </c>
      <c r="O20" s="32">
        <f t="shared" si="4"/>
        <v>1.9622143416567552</v>
      </c>
      <c r="P20" s="32">
        <f t="shared" si="5"/>
        <v>5.724230765496299</v>
      </c>
      <c r="Q20" s="32">
        <f t="shared" si="6"/>
        <v>-7.821229050279328</v>
      </c>
      <c r="R20" s="32">
        <f t="shared" si="6"/>
        <v>3.9730639730639865</v>
      </c>
      <c r="S20" s="32">
        <f t="shared" si="6"/>
        <v>25.388601036269435</v>
      </c>
      <c r="T20" s="32">
        <f t="shared" si="6"/>
        <v>-7.59297520661157</v>
      </c>
      <c r="U20" s="32">
        <f t="shared" si="6"/>
        <v>-4.136389044158747</v>
      </c>
      <c r="V20" s="32">
        <f t="shared" si="6"/>
        <v>10.495626822157433</v>
      </c>
      <c r="W20" s="32">
        <f t="shared" si="6"/>
        <v>-4.379947229551462</v>
      </c>
      <c r="X20" s="32">
        <f t="shared" si="6"/>
        <v>3.697571743929373</v>
      </c>
      <c r="Y20" s="32">
        <f t="shared" si="6"/>
        <v>9.100585417775406</v>
      </c>
      <c r="Z20" s="32">
        <f t="shared" si="6"/>
        <v>9.707317073170742</v>
      </c>
    </row>
    <row r="21" spans="1:26" ht="12.75">
      <c r="A21" s="1" t="s">
        <v>30</v>
      </c>
      <c r="B21" s="32">
        <v>0.02734</v>
      </c>
      <c r="C21" s="33">
        <v>145.1</v>
      </c>
      <c r="D21" s="33">
        <v>166.3</v>
      </c>
      <c r="E21" s="33">
        <v>151.7</v>
      </c>
      <c r="F21" s="33">
        <v>199.2</v>
      </c>
      <c r="G21" s="33">
        <v>174.3</v>
      </c>
      <c r="H21" s="33">
        <v>160.2</v>
      </c>
      <c r="I21" s="33">
        <v>193.8</v>
      </c>
      <c r="J21" s="33">
        <v>179.5</v>
      </c>
      <c r="K21" s="33">
        <v>188.6</v>
      </c>
      <c r="L21" s="33">
        <v>205.3</v>
      </c>
      <c r="M21" s="33">
        <v>220.8</v>
      </c>
      <c r="N21" s="33">
        <v>228.8</v>
      </c>
      <c r="O21" s="32">
        <f t="shared" si="4"/>
        <v>3.310719524420958</v>
      </c>
      <c r="P21" s="32">
        <f t="shared" si="5"/>
        <v>7.013865120527012</v>
      </c>
      <c r="Q21" s="32">
        <f t="shared" si="6"/>
        <v>14.610613370089595</v>
      </c>
      <c r="R21" s="32">
        <f t="shared" si="6"/>
        <v>-8.779314491882147</v>
      </c>
      <c r="S21" s="32">
        <f t="shared" si="6"/>
        <v>31.31179960448253</v>
      </c>
      <c r="T21" s="32">
        <f t="shared" si="6"/>
        <v>-12.499999999999986</v>
      </c>
      <c r="U21" s="32">
        <f t="shared" si="6"/>
        <v>-8.089500860585204</v>
      </c>
      <c r="V21" s="32">
        <f t="shared" si="6"/>
        <v>20.973782771535582</v>
      </c>
      <c r="W21" s="32">
        <f t="shared" si="6"/>
        <v>-7.3787409700722435</v>
      </c>
      <c r="X21" s="32">
        <f t="shared" si="6"/>
        <v>5.069637883008355</v>
      </c>
      <c r="Y21" s="32">
        <f t="shared" si="6"/>
        <v>8.854718981972425</v>
      </c>
      <c r="Z21" s="32">
        <f t="shared" si="6"/>
        <v>7.549926936190943</v>
      </c>
    </row>
    <row r="22" spans="1:26" ht="12.75">
      <c r="A22" s="1" t="s">
        <v>31</v>
      </c>
      <c r="B22" s="32">
        <v>0.02786</v>
      </c>
      <c r="C22" s="33">
        <v>146</v>
      </c>
      <c r="D22" s="33">
        <v>138.4</v>
      </c>
      <c r="E22" s="33">
        <v>152.4</v>
      </c>
      <c r="F22" s="33">
        <v>178.7</v>
      </c>
      <c r="G22" s="33">
        <v>182.1</v>
      </c>
      <c r="H22" s="33">
        <v>158</v>
      </c>
      <c r="I22" s="33">
        <v>174.3</v>
      </c>
      <c r="J22" s="33">
        <v>197</v>
      </c>
      <c r="K22" s="33">
        <v>184.5</v>
      </c>
      <c r="L22" s="33">
        <v>186.8</v>
      </c>
      <c r="M22" s="33">
        <v>205.6</v>
      </c>
      <c r="N22" s="33">
        <v>227</v>
      </c>
      <c r="O22" s="32">
        <f t="shared" si="4"/>
        <v>2.167097778519988</v>
      </c>
      <c r="P22" s="32">
        <f t="shared" si="5"/>
        <v>5.661130597624646</v>
      </c>
      <c r="Q22" s="32">
        <f t="shared" si="6"/>
        <v>-5.205479452054789</v>
      </c>
      <c r="R22" s="32">
        <f t="shared" si="6"/>
        <v>10.115606936416171</v>
      </c>
      <c r="S22" s="32">
        <f t="shared" si="6"/>
        <v>17.257217847769013</v>
      </c>
      <c r="T22" s="32">
        <f t="shared" si="6"/>
        <v>1.902630106323457</v>
      </c>
      <c r="U22" s="32">
        <f t="shared" si="6"/>
        <v>-13.234486545853912</v>
      </c>
      <c r="V22" s="32">
        <f t="shared" si="6"/>
        <v>10.316455696202539</v>
      </c>
      <c r="W22" s="32">
        <f t="shared" si="6"/>
        <v>13.023522662076871</v>
      </c>
      <c r="X22" s="32">
        <f t="shared" si="6"/>
        <v>-6.345177664974628</v>
      </c>
      <c r="Y22" s="32">
        <f t="shared" si="6"/>
        <v>1.2466124661246738</v>
      </c>
      <c r="Z22" s="32">
        <f t="shared" si="6"/>
        <v>10.064239828693772</v>
      </c>
    </row>
    <row r="23" spans="2:26" ht="9" customHeight="1">
      <c r="B23" s="32"/>
      <c r="C23" s="33"/>
      <c r="M23" s="33"/>
      <c r="N23" s="33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1" t="s">
        <v>32</v>
      </c>
      <c r="B24" s="32">
        <v>0.6032</v>
      </c>
      <c r="C24" s="33">
        <v>151.3</v>
      </c>
      <c r="D24" s="33">
        <v>145.9</v>
      </c>
      <c r="E24" s="33">
        <v>160.1</v>
      </c>
      <c r="F24" s="33">
        <v>166.1</v>
      </c>
      <c r="G24" s="33">
        <v>179.6</v>
      </c>
      <c r="H24" s="33">
        <v>189.2</v>
      </c>
      <c r="I24" s="33">
        <v>180.6</v>
      </c>
      <c r="J24" s="33">
        <v>176.6</v>
      </c>
      <c r="K24" s="33">
        <v>174.4</v>
      </c>
      <c r="L24" s="33">
        <v>194.9</v>
      </c>
      <c r="M24" s="33">
        <v>254.2</v>
      </c>
      <c r="N24" s="33">
        <v>243.1</v>
      </c>
      <c r="O24" s="32">
        <f>AVERAGE(Q24:U24)</f>
        <v>4.676825759954258</v>
      </c>
      <c r="P24" s="32">
        <f>AVERAGE(V24:Z24)</f>
        <v>6.834879897413771</v>
      </c>
      <c r="Q24" s="32">
        <f aca="true" t="shared" si="7" ref="Q24:Z24">D24/C24*100-100</f>
        <v>-3.56906807666887</v>
      </c>
      <c r="R24" s="32">
        <f t="shared" si="7"/>
        <v>9.732693625771077</v>
      </c>
      <c r="S24" s="32">
        <f t="shared" si="7"/>
        <v>3.7476577139288025</v>
      </c>
      <c r="T24" s="32">
        <f t="shared" si="7"/>
        <v>8.12763395544853</v>
      </c>
      <c r="U24" s="32">
        <f t="shared" si="7"/>
        <v>5.34521158129175</v>
      </c>
      <c r="V24" s="32">
        <f t="shared" si="7"/>
        <v>-4.545454545454547</v>
      </c>
      <c r="W24" s="32">
        <f t="shared" si="7"/>
        <v>-2.2148394241417435</v>
      </c>
      <c r="X24" s="32">
        <f t="shared" si="7"/>
        <v>-1.2457531143827794</v>
      </c>
      <c r="Y24" s="32">
        <f t="shared" si="7"/>
        <v>11.754587155963293</v>
      </c>
      <c r="Z24" s="32">
        <f t="shared" si="7"/>
        <v>30.42585941508463</v>
      </c>
    </row>
    <row r="25" spans="2:26" ht="7.5" customHeight="1">
      <c r="B25" s="32"/>
      <c r="C25" s="33"/>
      <c r="M25" s="33"/>
      <c r="N25" s="33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1" t="s">
        <v>33</v>
      </c>
      <c r="B26" s="32">
        <v>0.22365</v>
      </c>
      <c r="C26" s="33">
        <v>96.7</v>
      </c>
      <c r="D26" s="33">
        <v>124.6</v>
      </c>
      <c r="E26" s="33">
        <v>110.9</v>
      </c>
      <c r="F26" s="33">
        <v>115.4</v>
      </c>
      <c r="G26" s="33">
        <v>139.2</v>
      </c>
      <c r="H26" s="33">
        <v>170.3</v>
      </c>
      <c r="I26" s="33">
        <v>149.7</v>
      </c>
      <c r="J26" s="33">
        <v>142.5</v>
      </c>
      <c r="K26" s="33">
        <v>137.1</v>
      </c>
      <c r="L26" s="33">
        <v>157</v>
      </c>
      <c r="M26" s="33">
        <v>208.7</v>
      </c>
      <c r="N26" s="33">
        <v>189.9</v>
      </c>
      <c r="O26" s="32">
        <f>AVERAGE(Q26:U26)</f>
        <v>12.976103170071388</v>
      </c>
      <c r="P26" s="32">
        <f>AVERAGE(V26:Z26)</f>
        <v>5.34989906529538</v>
      </c>
      <c r="Q26" s="32">
        <f aca="true" t="shared" si="8" ref="Q26:Z30">D26/C26*100-100</f>
        <v>28.852119958634944</v>
      </c>
      <c r="R26" s="32">
        <f t="shared" si="8"/>
        <v>-10.9951845906902</v>
      </c>
      <c r="S26" s="32">
        <f t="shared" si="8"/>
        <v>4.057709648331837</v>
      </c>
      <c r="T26" s="32">
        <f t="shared" si="8"/>
        <v>20.62391681109183</v>
      </c>
      <c r="U26" s="32">
        <f t="shared" si="8"/>
        <v>22.34195402298853</v>
      </c>
      <c r="V26" s="32">
        <f t="shared" si="8"/>
        <v>-12.096300645918973</v>
      </c>
      <c r="W26" s="32">
        <f t="shared" si="8"/>
        <v>-4.809619238476941</v>
      </c>
      <c r="X26" s="32">
        <f t="shared" si="8"/>
        <v>-3.7894736842105345</v>
      </c>
      <c r="Y26" s="32">
        <f t="shared" si="8"/>
        <v>14.514952589350855</v>
      </c>
      <c r="Z26" s="32">
        <f t="shared" si="8"/>
        <v>32.9299363057325</v>
      </c>
    </row>
    <row r="27" spans="1:26" ht="12.75">
      <c r="A27" s="1" t="s">
        <v>34</v>
      </c>
      <c r="B27" s="32">
        <v>0.13466</v>
      </c>
      <c r="C27" s="33">
        <v>170.7</v>
      </c>
      <c r="D27" s="33">
        <v>136.2</v>
      </c>
      <c r="E27" s="33">
        <v>186.2</v>
      </c>
      <c r="F27" s="33">
        <v>176.3</v>
      </c>
      <c r="G27" s="33">
        <v>150.3</v>
      </c>
      <c r="H27" s="33">
        <v>142.6</v>
      </c>
      <c r="I27" s="33">
        <v>157.5</v>
      </c>
      <c r="J27" s="33">
        <v>172.8</v>
      </c>
      <c r="K27" s="33">
        <v>179.3</v>
      </c>
      <c r="L27" s="33">
        <v>170.8</v>
      </c>
      <c r="M27" s="33">
        <v>182</v>
      </c>
      <c r="N27" s="33">
        <v>207.4</v>
      </c>
      <c r="O27" s="32">
        <f>AVERAGE(Q27:U27)</f>
        <v>-1.7375433724251734</v>
      </c>
      <c r="P27" s="32">
        <f>AVERAGE(V27:Z27)</f>
        <v>5.148277315357265</v>
      </c>
      <c r="Q27" s="32">
        <f t="shared" si="8"/>
        <v>-20.21089630931459</v>
      </c>
      <c r="R27" s="32">
        <f t="shared" si="8"/>
        <v>36.71071953010278</v>
      </c>
      <c r="S27" s="32">
        <f t="shared" si="8"/>
        <v>-5.3168635875402686</v>
      </c>
      <c r="T27" s="32">
        <f t="shared" si="8"/>
        <v>-14.747589336358473</v>
      </c>
      <c r="U27" s="32">
        <f t="shared" si="8"/>
        <v>-5.123087159015313</v>
      </c>
      <c r="V27" s="32">
        <f t="shared" si="8"/>
        <v>10.448807854137442</v>
      </c>
      <c r="W27" s="32">
        <f t="shared" si="8"/>
        <v>9.714285714285722</v>
      </c>
      <c r="X27" s="32">
        <f t="shared" si="8"/>
        <v>3.761574074074076</v>
      </c>
      <c r="Y27" s="32">
        <f t="shared" si="8"/>
        <v>-4.740658114891232</v>
      </c>
      <c r="Z27" s="32">
        <f t="shared" si="8"/>
        <v>6.557377049180317</v>
      </c>
    </row>
    <row r="28" spans="1:26" ht="12.75">
      <c r="A28" s="1" t="s">
        <v>35</v>
      </c>
      <c r="B28" s="32">
        <v>0.11225</v>
      </c>
      <c r="C28" s="33">
        <v>166.8</v>
      </c>
      <c r="D28" s="33">
        <v>164.7</v>
      </c>
      <c r="E28" s="33">
        <v>181.2</v>
      </c>
      <c r="F28" s="33">
        <v>180.6</v>
      </c>
      <c r="G28" s="33">
        <v>186.9</v>
      </c>
      <c r="H28" s="33">
        <v>205.6</v>
      </c>
      <c r="I28" s="33">
        <v>208</v>
      </c>
      <c r="J28" s="33">
        <v>195.9</v>
      </c>
      <c r="K28" s="33">
        <v>187.4</v>
      </c>
      <c r="L28" s="33">
        <v>219.2</v>
      </c>
      <c r="M28" s="33">
        <v>303</v>
      </c>
      <c r="N28" s="33">
        <v>267.3</v>
      </c>
      <c r="O28" s="32">
        <f>AVERAGE(Q28:U28)</f>
        <v>4.384363770097932</v>
      </c>
      <c r="P28" s="32">
        <f>AVERAGE(V28:Z28)</f>
        <v>9.242007241418202</v>
      </c>
      <c r="Q28" s="32">
        <f t="shared" si="8"/>
        <v>-1.2589928057554118</v>
      </c>
      <c r="R28" s="32">
        <f t="shared" si="8"/>
        <v>10.01821493624773</v>
      </c>
      <c r="S28" s="32">
        <f t="shared" si="8"/>
        <v>-0.33112582781457434</v>
      </c>
      <c r="T28" s="32">
        <f t="shared" si="8"/>
        <v>3.4883720930232585</v>
      </c>
      <c r="U28" s="32">
        <f t="shared" si="8"/>
        <v>10.005350454788655</v>
      </c>
      <c r="V28" s="32">
        <f t="shared" si="8"/>
        <v>1.1673151750972721</v>
      </c>
      <c r="W28" s="32">
        <f t="shared" si="8"/>
        <v>-5.817307692307693</v>
      </c>
      <c r="X28" s="32">
        <f t="shared" si="8"/>
        <v>-4.338948443083197</v>
      </c>
      <c r="Y28" s="32">
        <f t="shared" si="8"/>
        <v>16.96905016008536</v>
      </c>
      <c r="Z28" s="32">
        <f t="shared" si="8"/>
        <v>38.22992700729927</v>
      </c>
    </row>
    <row r="29" spans="1:26" ht="12.75">
      <c r="A29" s="1" t="s">
        <v>36</v>
      </c>
      <c r="B29" s="32">
        <v>0.03645</v>
      </c>
      <c r="C29" s="33">
        <v>207.7</v>
      </c>
      <c r="D29" s="33">
        <v>176.6</v>
      </c>
      <c r="E29" s="33">
        <v>202.6</v>
      </c>
      <c r="F29" s="33">
        <v>216</v>
      </c>
      <c r="G29" s="33">
        <v>206.8</v>
      </c>
      <c r="H29" s="33">
        <v>203.9</v>
      </c>
      <c r="I29" s="33">
        <v>214.1</v>
      </c>
      <c r="J29" s="33">
        <v>233.4</v>
      </c>
      <c r="K29" s="33">
        <v>234.7</v>
      </c>
      <c r="L29" s="33">
        <v>242.8</v>
      </c>
      <c r="M29" s="33">
        <v>254</v>
      </c>
      <c r="N29" s="33">
        <v>319</v>
      </c>
      <c r="O29" s="32">
        <f>AVERAGE(Q29:U29)</f>
        <v>0.14029094672715417</v>
      </c>
      <c r="P29" s="32">
        <f>AVERAGE(V29:Z29)</f>
        <v>4.5275959030440704</v>
      </c>
      <c r="Q29" s="32">
        <f t="shared" si="8"/>
        <v>-14.9735194992778</v>
      </c>
      <c r="R29" s="32">
        <f t="shared" si="8"/>
        <v>14.722536806342006</v>
      </c>
      <c r="S29" s="32">
        <f t="shared" si="8"/>
        <v>6.61401776900297</v>
      </c>
      <c r="T29" s="32">
        <f t="shared" si="8"/>
        <v>-4.259259259259252</v>
      </c>
      <c r="U29" s="32">
        <f t="shared" si="8"/>
        <v>-1.4023210831721542</v>
      </c>
      <c r="V29" s="32">
        <f t="shared" si="8"/>
        <v>5.002452182442369</v>
      </c>
      <c r="W29" s="32">
        <f t="shared" si="8"/>
        <v>9.014479215319952</v>
      </c>
      <c r="X29" s="32">
        <f t="shared" si="8"/>
        <v>0.5569837189374454</v>
      </c>
      <c r="Y29" s="32">
        <f t="shared" si="8"/>
        <v>3.451214316148281</v>
      </c>
      <c r="Z29" s="32">
        <f t="shared" si="8"/>
        <v>4.612850082372304</v>
      </c>
    </row>
    <row r="30" spans="1:26" ht="12.75">
      <c r="A30" s="1" t="s">
        <v>37</v>
      </c>
      <c r="B30" s="32">
        <v>0.09619</v>
      </c>
      <c r="C30" s="33">
        <v>211.9</v>
      </c>
      <c r="D30" s="33">
        <v>175.3</v>
      </c>
      <c r="E30" s="33">
        <v>197.3</v>
      </c>
      <c r="F30" s="33">
        <v>234</v>
      </c>
      <c r="G30" s="33">
        <v>295.7</v>
      </c>
      <c r="H30" s="33">
        <v>273.9</v>
      </c>
      <c r="I30" s="33">
        <v>239.8</v>
      </c>
      <c r="J30" s="33">
        <v>217.4</v>
      </c>
      <c r="K30" s="33">
        <v>216.3</v>
      </c>
      <c r="L30" s="33">
        <v>270.4</v>
      </c>
      <c r="M30" s="33">
        <v>403.8</v>
      </c>
      <c r="N30" s="33">
        <v>336.8</v>
      </c>
      <c r="O30" s="32">
        <f>AVERAGE(Q30:U30)</f>
        <v>6.574783154276389</v>
      </c>
      <c r="P30" s="32">
        <f>AVERAGE(V30:Z30)</f>
        <v>10.409796198459787</v>
      </c>
      <c r="Q30" s="32">
        <f t="shared" si="8"/>
        <v>-17.272298253893354</v>
      </c>
      <c r="R30" s="32">
        <f t="shared" si="8"/>
        <v>12.549914432401593</v>
      </c>
      <c r="S30" s="32">
        <f t="shared" si="8"/>
        <v>18.601115053218436</v>
      </c>
      <c r="T30" s="32">
        <f t="shared" si="8"/>
        <v>26.367521367521363</v>
      </c>
      <c r="U30" s="32">
        <f t="shared" si="8"/>
        <v>-7.372336827866093</v>
      </c>
      <c r="V30" s="32">
        <f t="shared" si="8"/>
        <v>-12.44979919678714</v>
      </c>
      <c r="W30" s="32">
        <f t="shared" si="8"/>
        <v>-9.341117597998334</v>
      </c>
      <c r="X30" s="32">
        <f t="shared" si="8"/>
        <v>-0.5059797608095664</v>
      </c>
      <c r="Y30" s="32">
        <f t="shared" si="8"/>
        <v>25.011558021266737</v>
      </c>
      <c r="Z30" s="32">
        <f t="shared" si="8"/>
        <v>49.33431952662724</v>
      </c>
    </row>
    <row r="31" spans="2:26" ht="7.5" customHeight="1">
      <c r="B31" s="32"/>
      <c r="C31" s="33"/>
      <c r="M31" s="33"/>
      <c r="N31" s="33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1" t="s">
        <v>38</v>
      </c>
      <c r="B32" s="32">
        <v>3.92876</v>
      </c>
      <c r="C32" s="33">
        <v>118.9</v>
      </c>
      <c r="D32" s="33">
        <v>134.4</v>
      </c>
      <c r="E32" s="33">
        <v>153.5</v>
      </c>
      <c r="F32" s="33">
        <v>156</v>
      </c>
      <c r="G32" s="33">
        <v>153.2</v>
      </c>
      <c r="H32" s="33">
        <v>146.1</v>
      </c>
      <c r="I32" s="33">
        <v>134.6</v>
      </c>
      <c r="J32" s="33">
        <v>139.3</v>
      </c>
      <c r="K32" s="33">
        <v>163.3</v>
      </c>
      <c r="L32" s="33">
        <v>178.8</v>
      </c>
      <c r="M32" s="33">
        <v>179.8</v>
      </c>
      <c r="N32" s="33">
        <v>155.2</v>
      </c>
      <c r="O32" s="32">
        <f>AVERAGE(Q32:U32)</f>
        <v>4.489360463300116</v>
      </c>
      <c r="P32" s="32">
        <f>AVERAGE(V32:Z32)</f>
        <v>4.5801051802263855</v>
      </c>
      <c r="Q32" s="32">
        <f aca="true" t="shared" si="9" ref="Q32:Z32">D32/C32*100-100</f>
        <v>13.036164844407068</v>
      </c>
      <c r="R32" s="32">
        <f t="shared" si="9"/>
        <v>14.211309523809518</v>
      </c>
      <c r="S32" s="32">
        <f t="shared" si="9"/>
        <v>1.628664495114009</v>
      </c>
      <c r="T32" s="32">
        <f t="shared" si="9"/>
        <v>-1.7948717948717956</v>
      </c>
      <c r="U32" s="32">
        <f t="shared" si="9"/>
        <v>-4.63446475195822</v>
      </c>
      <c r="V32" s="32">
        <f t="shared" si="9"/>
        <v>-7.871321013004788</v>
      </c>
      <c r="W32" s="32">
        <f t="shared" si="9"/>
        <v>3.4918276374442883</v>
      </c>
      <c r="X32" s="32">
        <f t="shared" si="9"/>
        <v>17.22900215362526</v>
      </c>
      <c r="Y32" s="32">
        <f t="shared" si="9"/>
        <v>9.49173300673607</v>
      </c>
      <c r="Z32" s="32">
        <f t="shared" si="9"/>
        <v>0.5592841163310993</v>
      </c>
    </row>
    <row r="33" spans="2:26" ht="7.5" customHeight="1">
      <c r="B33" s="32"/>
      <c r="C33" s="3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1" t="s">
        <v>39</v>
      </c>
      <c r="B34" s="32">
        <v>3.61883</v>
      </c>
      <c r="C34" s="33">
        <v>116.5</v>
      </c>
      <c r="D34" s="33">
        <v>133.8</v>
      </c>
      <c r="E34" s="33">
        <v>135.4</v>
      </c>
      <c r="F34" s="33">
        <v>137.4</v>
      </c>
      <c r="G34" s="33">
        <v>142.6</v>
      </c>
      <c r="H34" s="33">
        <v>135.4</v>
      </c>
      <c r="I34" s="33">
        <v>123.5</v>
      </c>
      <c r="J34" s="33">
        <v>124.4</v>
      </c>
      <c r="K34" s="33">
        <v>148.1</v>
      </c>
      <c r="L34" s="33">
        <v>164</v>
      </c>
      <c r="M34" s="33">
        <v>164.9</v>
      </c>
      <c r="N34" s="33">
        <v>142.7</v>
      </c>
      <c r="O34" s="32">
        <f>AVERAGE(Q34:U34)</f>
        <v>3.2516374337304486</v>
      </c>
      <c r="P34" s="32">
        <f>AVERAGE(V34:Z34)</f>
        <v>4.455237513189681</v>
      </c>
      <c r="Q34" s="32">
        <f aca="true" t="shared" si="10" ref="Q34:Z36">D34/C34*100-100</f>
        <v>14.84978540772532</v>
      </c>
      <c r="R34" s="32">
        <f t="shared" si="10"/>
        <v>1.1958146487294385</v>
      </c>
      <c r="S34" s="32">
        <f t="shared" si="10"/>
        <v>1.4771048744460842</v>
      </c>
      <c r="T34" s="32">
        <f t="shared" si="10"/>
        <v>3.784570596797664</v>
      </c>
      <c r="U34" s="32">
        <f t="shared" si="10"/>
        <v>-5.049088359046266</v>
      </c>
      <c r="V34" s="32">
        <f t="shared" si="10"/>
        <v>-8.788774002954213</v>
      </c>
      <c r="W34" s="32">
        <f t="shared" si="10"/>
        <v>0.7287449392712659</v>
      </c>
      <c r="X34" s="32">
        <f t="shared" si="10"/>
        <v>19.051446945337602</v>
      </c>
      <c r="Y34" s="32">
        <f t="shared" si="10"/>
        <v>10.735989196488859</v>
      </c>
      <c r="Z34" s="32">
        <f t="shared" si="10"/>
        <v>0.5487804878048905</v>
      </c>
    </row>
    <row r="35" spans="1:26" ht="12.75">
      <c r="A35" s="1" t="s">
        <v>40</v>
      </c>
      <c r="B35" s="32">
        <v>0.17274</v>
      </c>
      <c r="C35" s="33">
        <v>126</v>
      </c>
      <c r="D35" s="33">
        <v>133.5</v>
      </c>
      <c r="E35" s="33">
        <v>144.7</v>
      </c>
      <c r="F35" s="33">
        <v>137.3</v>
      </c>
      <c r="G35" s="33">
        <v>137.3</v>
      </c>
      <c r="H35" s="33">
        <v>145.3</v>
      </c>
      <c r="I35" s="33">
        <v>133.2</v>
      </c>
      <c r="J35" s="33">
        <v>130.3</v>
      </c>
      <c r="K35" s="33">
        <v>164.1</v>
      </c>
      <c r="L35" s="33">
        <v>197.8</v>
      </c>
      <c r="M35" s="33">
        <v>203.5</v>
      </c>
      <c r="N35" s="33">
        <v>169</v>
      </c>
      <c r="O35" s="32">
        <f>AVERAGE(Q35:U35)</f>
        <v>3.0109043981993553</v>
      </c>
      <c r="P35" s="32">
        <f>AVERAGE(V35:Z35)</f>
        <v>7.7706639914391875</v>
      </c>
      <c r="Q35" s="32">
        <f t="shared" si="10"/>
        <v>5.952380952380949</v>
      </c>
      <c r="R35" s="32">
        <f t="shared" si="10"/>
        <v>8.389513108614224</v>
      </c>
      <c r="S35" s="32">
        <f t="shared" si="10"/>
        <v>-5.114029025570133</v>
      </c>
      <c r="T35" s="32">
        <f t="shared" si="10"/>
        <v>0</v>
      </c>
      <c r="U35" s="32">
        <f t="shared" si="10"/>
        <v>5.826656955571735</v>
      </c>
      <c r="V35" s="32">
        <f t="shared" si="10"/>
        <v>-8.327598072952526</v>
      </c>
      <c r="W35" s="32">
        <f t="shared" si="10"/>
        <v>-2.177177177177157</v>
      </c>
      <c r="X35" s="32">
        <f t="shared" si="10"/>
        <v>25.940138142747486</v>
      </c>
      <c r="Y35" s="32">
        <f t="shared" si="10"/>
        <v>20.536258379037193</v>
      </c>
      <c r="Z35" s="32">
        <f t="shared" si="10"/>
        <v>2.8816986855409397</v>
      </c>
    </row>
    <row r="36" spans="1:26" ht="12.75">
      <c r="A36" s="1" t="s">
        <v>41</v>
      </c>
      <c r="B36" s="32">
        <v>0.05979</v>
      </c>
      <c r="C36" s="33">
        <v>98.1</v>
      </c>
      <c r="D36" s="33">
        <v>126.1</v>
      </c>
      <c r="E36" s="33">
        <v>130.3</v>
      </c>
      <c r="F36" s="33">
        <v>129.9</v>
      </c>
      <c r="G36" s="33">
        <v>129.1</v>
      </c>
      <c r="H36" s="33">
        <v>137.8</v>
      </c>
      <c r="I36" s="33">
        <v>128.2</v>
      </c>
      <c r="J36" s="33">
        <v>122</v>
      </c>
      <c r="K36" s="33">
        <v>172.9</v>
      </c>
      <c r="L36" s="33">
        <v>192.5</v>
      </c>
      <c r="M36" s="33">
        <v>185.3</v>
      </c>
      <c r="N36" s="33">
        <v>170.3</v>
      </c>
      <c r="O36" s="32">
        <f>AVERAGE(Q36:U36)</f>
        <v>7.537822701858215</v>
      </c>
      <c r="P36" s="32">
        <f>AVERAGE(V36:Z36)</f>
        <v>7.502854477740636</v>
      </c>
      <c r="Q36" s="32">
        <f t="shared" si="10"/>
        <v>28.54230377166158</v>
      </c>
      <c r="R36" s="32">
        <f t="shared" si="10"/>
        <v>3.3306899286280895</v>
      </c>
      <c r="S36" s="32">
        <f t="shared" si="10"/>
        <v>-0.3069838833461205</v>
      </c>
      <c r="T36" s="32">
        <f t="shared" si="10"/>
        <v>-0.6158583525789112</v>
      </c>
      <c r="U36" s="32">
        <f t="shared" si="10"/>
        <v>6.7389620449264385</v>
      </c>
      <c r="V36" s="32">
        <f t="shared" si="10"/>
        <v>-6.966618287373024</v>
      </c>
      <c r="W36" s="32">
        <f t="shared" si="10"/>
        <v>-4.836193447737898</v>
      </c>
      <c r="X36" s="32">
        <f t="shared" si="10"/>
        <v>41.72131147540986</v>
      </c>
      <c r="Y36" s="32">
        <f t="shared" si="10"/>
        <v>11.336032388663966</v>
      </c>
      <c r="Z36" s="32">
        <f t="shared" si="10"/>
        <v>-3.740259740259731</v>
      </c>
    </row>
    <row r="37" spans="2:26" ht="7.5" customHeight="1">
      <c r="B37" s="32"/>
      <c r="C37" s="33"/>
      <c r="M37" s="33"/>
      <c r="N37" s="33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1" t="s">
        <v>42</v>
      </c>
      <c r="B38" s="32">
        <v>15.40246</v>
      </c>
      <c r="C38" s="33">
        <v>137.3</v>
      </c>
      <c r="D38" s="33">
        <v>141.4</v>
      </c>
      <c r="E38" s="33">
        <v>159.4</v>
      </c>
      <c r="F38" s="33">
        <v>165.5</v>
      </c>
      <c r="G38" s="33">
        <v>170.5</v>
      </c>
      <c r="H38" s="33">
        <v>176.1</v>
      </c>
      <c r="I38" s="33">
        <v>179.2</v>
      </c>
      <c r="J38" s="33">
        <v>181.5</v>
      </c>
      <c r="K38" s="33">
        <v>186.3</v>
      </c>
      <c r="L38" s="33">
        <v>195.3</v>
      </c>
      <c r="M38" s="33">
        <v>210.5</v>
      </c>
      <c r="N38" s="33">
        <v>222</v>
      </c>
      <c r="O38" s="32">
        <f>AVERAGE(Q38:U38)</f>
        <v>5.169692461418142</v>
      </c>
      <c r="P38" s="32">
        <f>AVERAGE(V38:Z38)</f>
        <v>3.6604579303549913</v>
      </c>
      <c r="Q38" s="32">
        <f aca="true" t="shared" si="11" ref="Q38:Z38">D38/C38*100-100</f>
        <v>2.9861616897305225</v>
      </c>
      <c r="R38" s="32">
        <f t="shared" si="11"/>
        <v>12.729844413012728</v>
      </c>
      <c r="S38" s="32">
        <f t="shared" si="11"/>
        <v>3.826850690087838</v>
      </c>
      <c r="T38" s="32">
        <f t="shared" si="11"/>
        <v>3.021148036253777</v>
      </c>
      <c r="U38" s="32">
        <f t="shared" si="11"/>
        <v>3.284457478005848</v>
      </c>
      <c r="V38" s="32">
        <f t="shared" si="11"/>
        <v>1.7603634298693862</v>
      </c>
      <c r="W38" s="32">
        <f t="shared" si="11"/>
        <v>1.2834821428571388</v>
      </c>
      <c r="X38" s="32">
        <f t="shared" si="11"/>
        <v>2.644628099173559</v>
      </c>
      <c r="Y38" s="32">
        <f t="shared" si="11"/>
        <v>4.830917874396135</v>
      </c>
      <c r="Z38" s="32">
        <f t="shared" si="11"/>
        <v>7.782898105478736</v>
      </c>
    </row>
    <row r="39" spans="2:26" ht="7.5" customHeight="1">
      <c r="B39" s="32"/>
      <c r="C39" s="33"/>
      <c r="M39" s="33"/>
      <c r="N39" s="33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35" t="s">
        <v>43</v>
      </c>
      <c r="B40" s="36">
        <v>6.13812</v>
      </c>
      <c r="C40" s="33">
        <v>134.2</v>
      </c>
      <c r="D40" s="37">
        <v>137.5</v>
      </c>
      <c r="E40" s="37">
        <v>151.8</v>
      </c>
      <c r="F40" s="37">
        <v>143</v>
      </c>
      <c r="G40" s="37">
        <v>146.5</v>
      </c>
      <c r="H40" s="37">
        <v>152.9</v>
      </c>
      <c r="I40" s="37">
        <v>165.4</v>
      </c>
      <c r="J40" s="37">
        <v>186.3</v>
      </c>
      <c r="K40" s="37">
        <v>187.6</v>
      </c>
      <c r="L40" s="37">
        <v>179.1</v>
      </c>
      <c r="M40" s="38">
        <v>188.2</v>
      </c>
      <c r="N40" s="38">
        <v>211.9</v>
      </c>
      <c r="O40" s="36">
        <f>AVERAGE(Q40:U40)</f>
        <v>2.775613614862718</v>
      </c>
      <c r="P40" s="36">
        <f>AVERAGE(V40:Z40)</f>
        <v>4.411830915656532</v>
      </c>
      <c r="Q40" s="32">
        <f aca="true" t="shared" si="12" ref="Q40:Z40">D40/C40*100-100</f>
        <v>2.4590163934426386</v>
      </c>
      <c r="R40" s="32">
        <f t="shared" si="12"/>
        <v>10.400000000000006</v>
      </c>
      <c r="S40" s="32">
        <f t="shared" si="12"/>
        <v>-5.79710144927536</v>
      </c>
      <c r="T40" s="32">
        <f t="shared" si="12"/>
        <v>2.4475524475524395</v>
      </c>
      <c r="U40" s="32">
        <f t="shared" si="12"/>
        <v>4.368600682593865</v>
      </c>
      <c r="V40" s="32">
        <f t="shared" si="12"/>
        <v>8.17527795945061</v>
      </c>
      <c r="W40" s="32">
        <f t="shared" si="12"/>
        <v>12.636033857315596</v>
      </c>
      <c r="X40" s="32">
        <f t="shared" si="12"/>
        <v>0.6977992485238644</v>
      </c>
      <c r="Y40" s="32">
        <f t="shared" si="12"/>
        <v>-4.530916844349676</v>
      </c>
      <c r="Z40" s="32">
        <f t="shared" si="12"/>
        <v>5.0809603573422635</v>
      </c>
    </row>
    <row r="42" ht="12.75">
      <c r="A42" s="39" t="s">
        <v>44</v>
      </c>
    </row>
  </sheetData>
  <sheetProtection/>
  <mergeCells count="25">
    <mergeCell ref="Z3:Z4"/>
    <mergeCell ref="T3:T4"/>
    <mergeCell ref="U3:U4"/>
    <mergeCell ref="V3:V4"/>
    <mergeCell ref="W3:W4"/>
    <mergeCell ref="X3:X4"/>
    <mergeCell ref="Y3:Y4"/>
    <mergeCell ref="M3:M4"/>
    <mergeCell ref="N3:N4"/>
    <mergeCell ref="O3:P3"/>
    <mergeCell ref="Q3:Q4"/>
    <mergeCell ref="R3:R4"/>
    <mergeCell ref="S3:S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5" right="0.5" top="0.5" bottom="0.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2008-10-25T00:57:31Z</dcterms:created>
  <dcterms:modified xsi:type="dcterms:W3CDTF">2008-10-25T00:57:52Z</dcterms:modified>
  <cp:category/>
  <cp:version/>
  <cp:contentType/>
  <cp:contentStatus/>
</cp:coreProperties>
</file>