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<sst xmlns="http://schemas.openxmlformats.org/spreadsheetml/2006/main" count="52" uniqueCount="35">
  <si>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Andhra Pradesh</t>
  </si>
  <si>
    <t>All - India</t>
  </si>
  <si>
    <t>Uttar Pradesh</t>
  </si>
  <si>
    <t>Haryana</t>
  </si>
  <si>
    <t>Karnataka</t>
  </si>
  <si>
    <t>Maharashtra</t>
  </si>
  <si>
    <t>Rajasthan</t>
  </si>
  <si>
    <t>Madhya Pradesh</t>
  </si>
  <si>
    <t>Gujarat</t>
  </si>
  <si>
    <t>Tamil Nadu</t>
  </si>
  <si>
    <t>Area - Million Hectares</t>
  </si>
  <si>
    <t>Production - Million Tonnes</t>
  </si>
  <si>
    <t>Yield - Kg./ Hectare</t>
  </si>
  <si>
    <t>Area</t>
  </si>
  <si>
    <t>Production</t>
  </si>
  <si>
    <t>Yield</t>
  </si>
  <si>
    <t>2004-05</t>
  </si>
  <si>
    <t>2005-06</t>
  </si>
  <si>
    <t>State</t>
  </si>
  <si>
    <t xml:space="preserve">% </t>
  </si>
  <si>
    <t xml:space="preserve">Cumulative </t>
  </si>
  <si>
    <t>Under Irrigation</t>
  </si>
  <si>
    <t>to</t>
  </si>
  <si>
    <t>During 2004-05*</t>
  </si>
  <si>
    <t>Orissa</t>
  </si>
  <si>
    <t>Others</t>
  </si>
  <si>
    <t>@</t>
  </si>
  <si>
    <t>-</t>
  </si>
  <si>
    <t>All India</t>
  </si>
  <si>
    <t xml:space="preserve">@ - Since area/ production is low in individual states, yield rate is not worked out. </t>
  </si>
  <si>
    <t>Note: States have been arranged in descending  order of  percentage share of production during 2005-06.</t>
  </si>
  <si>
    <t>%  Coverage</t>
  </si>
  <si>
    <t>*  Provisional</t>
  </si>
  <si>
    <t xml:space="preserve">4.9(b):  Area,    Production    and    Yield     of     Jowar    during 2004-05 and 2005-06 in respect of major Jowar </t>
  </si>
  <si>
    <t xml:space="preserve">              Producing States alongwith  coverage under Irrigation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</si>
</sst>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#,##0.0"/>
    <numFmt numFmtId="167" formatCode="0_)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center"/>
      <protection/>
    </xf>
    <xf numFmtId="0" fontId="0" fillId="2" borderId="0" xfId="0" applyFont="1" applyFill="1" applyBorder="1" applyAlignment="1">
      <alignment horizontal="right"/>
    </xf>
    <xf numFmtId="0" fontId="0" fillId="2" borderId="4" xfId="0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right"/>
      <protection/>
    </xf>
    <xf numFmtId="0" fontId="0" fillId="2" borderId="0" xfId="0" applyFont="1" applyFill="1" applyAlignment="1" quotePrefix="1">
      <alignment/>
    </xf>
    <xf numFmtId="2" fontId="0" fillId="2" borderId="1" xfId="0" applyNumberFormat="1" applyFont="1" applyFill="1" applyBorder="1" applyAlignment="1">
      <alignment horizontal="center"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/>
      <protection/>
    </xf>
    <xf numFmtId="164" fontId="0" fillId="2" borderId="4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3" fillId="2" borderId="0" xfId="0" applyFont="1" applyFill="1" applyAlignment="1" applyProtection="1" quotePrefix="1">
      <alignment horizontal="left"/>
      <protection/>
    </xf>
    <xf numFmtId="0" fontId="3" fillId="2" borderId="1" xfId="0" applyFont="1" applyFill="1" applyBorder="1" applyAlignment="1" applyProtection="1" quotePrefix="1">
      <alignment horizontal="left"/>
      <protection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D1">
      <selection activeCell="A1" sqref="A1:O27"/>
    </sheetView>
  </sheetViews>
  <sheetFormatPr defaultColWidth="9.140625" defaultRowHeight="12.75"/>
  <cols>
    <col min="1" max="1" width="16.140625" style="0" customWidth="1"/>
    <col min="2" max="2" width="25.28125" style="0" customWidth="1"/>
    <col min="3" max="3" width="16.00390625" style="0" customWidth="1"/>
    <col min="4" max="4" width="13.140625" style="0" customWidth="1"/>
    <col min="5" max="5" width="14.421875" style="0" customWidth="1"/>
    <col min="6" max="6" width="10.00390625" style="0" customWidth="1"/>
    <col min="7" max="7" width="10.140625" style="0" customWidth="1"/>
    <col min="12" max="12" width="10.421875" style="0" customWidth="1"/>
    <col min="13" max="13" width="11.28125" style="0" customWidth="1"/>
    <col min="14" max="14" width="14.28125" style="0" customWidth="1"/>
    <col min="15" max="15" width="16.003906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2"/>
      <c r="B2" s="1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>
      <c r="A3" s="2"/>
      <c r="B3" s="3" t="s">
        <v>34</v>
      </c>
      <c r="C3" s="4"/>
      <c r="D3" s="2"/>
      <c r="E3" s="2"/>
      <c r="F3" s="29"/>
      <c r="G3" s="29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4"/>
      <c r="E4" s="2"/>
      <c r="F4" s="29"/>
      <c r="G4" s="29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4"/>
      <c r="E5" s="2"/>
      <c r="F5" s="29"/>
      <c r="G5" s="29"/>
      <c r="H5" s="2"/>
      <c r="I5" s="2"/>
      <c r="J5" s="2"/>
      <c r="K5" s="2"/>
      <c r="L5" s="5" t="s">
        <v>10</v>
      </c>
      <c r="M5" s="5"/>
      <c r="N5" s="2"/>
      <c r="O5" s="2"/>
    </row>
    <row r="6" spans="1:15" ht="12.75">
      <c r="A6" s="2"/>
      <c r="B6" s="2"/>
      <c r="C6" s="2"/>
      <c r="D6" s="4"/>
      <c r="E6" s="2"/>
      <c r="F6" s="29"/>
      <c r="G6" s="29"/>
      <c r="H6" s="2"/>
      <c r="I6" s="2"/>
      <c r="J6" s="2"/>
      <c r="K6" s="2"/>
      <c r="L6" s="5" t="s">
        <v>11</v>
      </c>
      <c r="M6" s="5"/>
      <c r="N6" s="2"/>
      <c r="O6" s="2"/>
    </row>
    <row r="7" spans="1:15" ht="12.75">
      <c r="A7" s="2"/>
      <c r="B7" s="6"/>
      <c r="C7" s="6"/>
      <c r="D7" s="7"/>
      <c r="E7" s="6"/>
      <c r="F7" s="30"/>
      <c r="G7" s="30"/>
      <c r="H7" s="6"/>
      <c r="I7" s="6"/>
      <c r="J7" s="6"/>
      <c r="K7" s="6"/>
      <c r="L7" s="8" t="s">
        <v>12</v>
      </c>
      <c r="M7" s="8"/>
      <c r="N7" s="6"/>
      <c r="O7" s="6"/>
    </row>
    <row r="8" spans="1:15" ht="12.75">
      <c r="A8" s="2"/>
      <c r="B8" s="9"/>
      <c r="C8" s="31" t="s">
        <v>17</v>
      </c>
      <c r="D8" s="32"/>
      <c r="E8" s="32"/>
      <c r="F8" s="32"/>
      <c r="G8" s="32"/>
      <c r="H8" s="33"/>
      <c r="I8" s="31" t="s">
        <v>16</v>
      </c>
      <c r="J8" s="32"/>
      <c r="K8" s="32"/>
      <c r="L8" s="32"/>
      <c r="M8" s="32"/>
      <c r="N8" s="33"/>
      <c r="O8" s="25" t="s">
        <v>31</v>
      </c>
    </row>
    <row r="9" spans="1:15" ht="12.75">
      <c r="A9" s="2"/>
      <c r="B9" s="10" t="s">
        <v>18</v>
      </c>
      <c r="C9" s="11" t="s">
        <v>13</v>
      </c>
      <c r="D9" s="12" t="s">
        <v>19</v>
      </c>
      <c r="E9" s="11" t="s">
        <v>14</v>
      </c>
      <c r="F9" s="12" t="s">
        <v>19</v>
      </c>
      <c r="G9" s="13" t="s">
        <v>20</v>
      </c>
      <c r="H9" s="14" t="s">
        <v>15</v>
      </c>
      <c r="I9" s="11" t="s">
        <v>13</v>
      </c>
      <c r="J9" s="12" t="s">
        <v>19</v>
      </c>
      <c r="K9" s="11" t="s">
        <v>14</v>
      </c>
      <c r="L9" s="12" t="s">
        <v>19</v>
      </c>
      <c r="M9" s="13" t="s">
        <v>20</v>
      </c>
      <c r="N9" s="14" t="s">
        <v>15</v>
      </c>
      <c r="O9" s="20" t="s">
        <v>21</v>
      </c>
    </row>
    <row r="10" spans="1:15" ht="12.75">
      <c r="A10" s="2"/>
      <c r="B10" s="15"/>
      <c r="C10" s="11"/>
      <c r="D10" s="16" t="s">
        <v>22</v>
      </c>
      <c r="E10" s="11"/>
      <c r="F10" s="16" t="s">
        <v>22</v>
      </c>
      <c r="G10" s="16" t="s">
        <v>19</v>
      </c>
      <c r="H10" s="14"/>
      <c r="I10" s="11"/>
      <c r="J10" s="16" t="s">
        <v>22</v>
      </c>
      <c r="K10" s="11"/>
      <c r="L10" s="16" t="s">
        <v>22</v>
      </c>
      <c r="M10" s="16" t="s">
        <v>19</v>
      </c>
      <c r="N10" s="14"/>
      <c r="O10" s="20" t="s">
        <v>23</v>
      </c>
    </row>
    <row r="11" spans="1:15" ht="12.75">
      <c r="A11" s="2"/>
      <c r="B11" s="17"/>
      <c r="C11" s="18"/>
      <c r="D11" s="18" t="s">
        <v>1</v>
      </c>
      <c r="E11" s="18"/>
      <c r="F11" s="18" t="s">
        <v>1</v>
      </c>
      <c r="G11" s="18"/>
      <c r="H11" s="19"/>
      <c r="I11" s="18"/>
      <c r="J11" s="18" t="s">
        <v>1</v>
      </c>
      <c r="K11" s="18"/>
      <c r="L11" s="18" t="s">
        <v>1</v>
      </c>
      <c r="M11" s="18"/>
      <c r="N11" s="19"/>
      <c r="O11" s="26"/>
    </row>
    <row r="12" spans="1:15" ht="12.75">
      <c r="A12" s="2"/>
      <c r="B12" s="34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2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22">
        <v>13</v>
      </c>
      <c r="O12" s="35">
        <v>14</v>
      </c>
    </row>
    <row r="13" spans="1:15" ht="12.75">
      <c r="A13" s="2"/>
      <c r="B13" s="15" t="s">
        <v>5</v>
      </c>
      <c r="C13" s="36">
        <v>4.74</v>
      </c>
      <c r="D13" s="36">
        <f aca="true" t="shared" si="0" ref="D13:D23">(C13/C$24)*100</f>
        <v>54.67128027681662</v>
      </c>
      <c r="E13" s="36">
        <v>3.9</v>
      </c>
      <c r="F13" s="36">
        <f aca="true" t="shared" si="1" ref="F13:F23">(E13/E$24)*100</f>
        <v>51.11402359108781</v>
      </c>
      <c r="G13" s="36">
        <f>F13</f>
        <v>51.11402359108781</v>
      </c>
      <c r="H13" s="37">
        <v>824</v>
      </c>
      <c r="I13" s="36">
        <v>4.76</v>
      </c>
      <c r="J13" s="36">
        <f aca="true" t="shared" si="2" ref="J13:J23">(I13/I$24)*100</f>
        <v>52.36523652365236</v>
      </c>
      <c r="K13" s="36">
        <v>3.62</v>
      </c>
      <c r="L13" s="36">
        <f aca="true" t="shared" si="3" ref="L13:L23">(K13/K$24)*100</f>
        <v>50</v>
      </c>
      <c r="M13" s="36">
        <f>L13</f>
        <v>50</v>
      </c>
      <c r="N13" s="37">
        <v>762</v>
      </c>
      <c r="O13" s="27">
        <v>10.5</v>
      </c>
    </row>
    <row r="14" spans="1:15" ht="12.75">
      <c r="A14" s="2"/>
      <c r="B14" s="15" t="s">
        <v>4</v>
      </c>
      <c r="C14" s="36">
        <v>1.52</v>
      </c>
      <c r="D14" s="36">
        <f t="shared" si="0"/>
        <v>17.531718569780853</v>
      </c>
      <c r="E14" s="36">
        <v>1.67</v>
      </c>
      <c r="F14" s="36">
        <f t="shared" si="1"/>
        <v>21.887287024901703</v>
      </c>
      <c r="G14" s="36">
        <f aca="true" t="shared" si="4" ref="G14:G23">F14+G13</f>
        <v>73.00131061598951</v>
      </c>
      <c r="H14" s="37">
        <v>1095</v>
      </c>
      <c r="I14" s="36">
        <v>1.66</v>
      </c>
      <c r="J14" s="36">
        <f t="shared" si="2"/>
        <v>18.26182618261826</v>
      </c>
      <c r="K14" s="36">
        <v>1.44</v>
      </c>
      <c r="L14" s="36">
        <f t="shared" si="3"/>
        <v>19.88950276243094</v>
      </c>
      <c r="M14" s="36">
        <f aca="true" t="shared" si="5" ref="M14:M23">L14+M13</f>
        <v>69.88950276243094</v>
      </c>
      <c r="N14" s="37">
        <v>863</v>
      </c>
      <c r="O14" s="27">
        <v>9.3</v>
      </c>
    </row>
    <row r="15" spans="1:15" ht="12.75">
      <c r="A15" s="2"/>
      <c r="B15" s="15" t="s">
        <v>7</v>
      </c>
      <c r="C15" s="36">
        <v>0.58</v>
      </c>
      <c r="D15" s="36">
        <f t="shared" si="0"/>
        <v>6.6897347174163775</v>
      </c>
      <c r="E15" s="36">
        <v>0.63</v>
      </c>
      <c r="F15" s="36">
        <f t="shared" si="1"/>
        <v>8.256880733944955</v>
      </c>
      <c r="G15" s="36">
        <f t="shared" si="4"/>
        <v>81.25819134993446</v>
      </c>
      <c r="H15" s="37">
        <v>1088</v>
      </c>
      <c r="I15" s="36">
        <v>0.66</v>
      </c>
      <c r="J15" s="36">
        <f t="shared" si="2"/>
        <v>7.2607260726072615</v>
      </c>
      <c r="K15" s="36">
        <v>0.63</v>
      </c>
      <c r="L15" s="36">
        <f t="shared" si="3"/>
        <v>8.701657458563536</v>
      </c>
      <c r="M15" s="36">
        <f t="shared" si="5"/>
        <v>78.59116022099447</v>
      </c>
      <c r="N15" s="37">
        <v>957</v>
      </c>
      <c r="O15" s="27">
        <v>0.1</v>
      </c>
    </row>
    <row r="16" spans="1:15" ht="12.75">
      <c r="A16" s="2"/>
      <c r="B16" s="15" t="s">
        <v>0</v>
      </c>
      <c r="C16" s="36">
        <v>0.44</v>
      </c>
      <c r="D16" s="36">
        <f t="shared" si="0"/>
        <v>5.074971164936563</v>
      </c>
      <c r="E16" s="36">
        <v>0.59</v>
      </c>
      <c r="F16" s="36">
        <f t="shared" si="1"/>
        <v>7.732634338138925</v>
      </c>
      <c r="G16" s="36">
        <f t="shared" si="4"/>
        <v>88.99082568807339</v>
      </c>
      <c r="H16" s="37">
        <v>1324</v>
      </c>
      <c r="I16" s="36">
        <v>0.5</v>
      </c>
      <c r="J16" s="36">
        <f t="shared" si="2"/>
        <v>5.500550055005501</v>
      </c>
      <c r="K16" s="36">
        <v>0.52</v>
      </c>
      <c r="L16" s="36">
        <f t="shared" si="3"/>
        <v>7.18232044198895</v>
      </c>
      <c r="M16" s="36">
        <f t="shared" si="5"/>
        <v>85.77348066298342</v>
      </c>
      <c r="N16" s="37">
        <v>1032</v>
      </c>
      <c r="O16" s="27">
        <v>8.6</v>
      </c>
    </row>
    <row r="17" spans="1:15" ht="12.75">
      <c r="A17" s="2"/>
      <c r="B17" s="15" t="s">
        <v>2</v>
      </c>
      <c r="C17" s="36">
        <v>0.23</v>
      </c>
      <c r="D17" s="36">
        <f t="shared" si="0"/>
        <v>2.6528258362168398</v>
      </c>
      <c r="E17" s="36">
        <v>0.24</v>
      </c>
      <c r="F17" s="36">
        <f t="shared" si="1"/>
        <v>3.1454783748361725</v>
      </c>
      <c r="G17" s="36">
        <f t="shared" si="4"/>
        <v>92.13630406290956</v>
      </c>
      <c r="H17" s="37">
        <v>1065</v>
      </c>
      <c r="I17" s="36">
        <v>0.25</v>
      </c>
      <c r="J17" s="36">
        <f t="shared" si="2"/>
        <v>2.7502750275027505</v>
      </c>
      <c r="K17" s="36">
        <v>0.25</v>
      </c>
      <c r="L17" s="36">
        <f t="shared" si="3"/>
        <v>3.4530386740331496</v>
      </c>
      <c r="M17" s="36">
        <f t="shared" si="5"/>
        <v>89.22651933701657</v>
      </c>
      <c r="N17" s="37">
        <v>1020</v>
      </c>
      <c r="O17" s="27">
        <v>0.7</v>
      </c>
    </row>
    <row r="18" spans="1:15" ht="12.75">
      <c r="A18" s="2"/>
      <c r="B18" s="15" t="s">
        <v>9</v>
      </c>
      <c r="C18" s="36">
        <v>0.32</v>
      </c>
      <c r="D18" s="36">
        <f t="shared" si="0"/>
        <v>3.690888119953864</v>
      </c>
      <c r="E18" s="36">
        <v>0.23</v>
      </c>
      <c r="F18" s="36">
        <f t="shared" si="1"/>
        <v>3.014416775884666</v>
      </c>
      <c r="G18" s="36">
        <f t="shared" si="4"/>
        <v>95.15072083879423</v>
      </c>
      <c r="H18" s="37">
        <v>732</v>
      </c>
      <c r="I18" s="36">
        <v>0.38</v>
      </c>
      <c r="J18" s="36">
        <f t="shared" si="2"/>
        <v>4.180418041804181</v>
      </c>
      <c r="K18" s="36">
        <v>0.25</v>
      </c>
      <c r="L18" s="36">
        <f t="shared" si="3"/>
        <v>3.4530386740331496</v>
      </c>
      <c r="M18" s="36">
        <f t="shared" si="5"/>
        <v>92.67955801104972</v>
      </c>
      <c r="N18" s="37">
        <v>669</v>
      </c>
      <c r="O18" s="27">
        <v>7.9</v>
      </c>
    </row>
    <row r="19" spans="1:15" ht="12.75">
      <c r="A19" s="2"/>
      <c r="B19" s="15" t="s">
        <v>6</v>
      </c>
      <c r="C19" s="36">
        <v>0.59</v>
      </c>
      <c r="D19" s="36">
        <f t="shared" si="0"/>
        <v>6.805074971164935</v>
      </c>
      <c r="E19" s="36">
        <v>0.17</v>
      </c>
      <c r="F19" s="36">
        <f t="shared" si="1"/>
        <v>2.2280471821756227</v>
      </c>
      <c r="G19" s="36">
        <f t="shared" si="4"/>
        <v>97.37876802096986</v>
      </c>
      <c r="H19" s="37">
        <v>288</v>
      </c>
      <c r="I19" s="36">
        <v>0.57</v>
      </c>
      <c r="J19" s="36">
        <f t="shared" si="2"/>
        <v>6.270627062706271</v>
      </c>
      <c r="K19" s="36">
        <v>0.27</v>
      </c>
      <c r="L19" s="36">
        <f t="shared" si="3"/>
        <v>3.7292817679558015</v>
      </c>
      <c r="M19" s="36">
        <f t="shared" si="5"/>
        <v>96.40883977900552</v>
      </c>
      <c r="N19" s="37">
        <v>464</v>
      </c>
      <c r="O19" s="27">
        <v>0.5</v>
      </c>
    </row>
    <row r="20" spans="1:15" ht="12.75">
      <c r="A20" s="2"/>
      <c r="B20" s="15" t="s">
        <v>8</v>
      </c>
      <c r="C20" s="36">
        <v>0.13</v>
      </c>
      <c r="D20" s="36">
        <f t="shared" si="0"/>
        <v>1.4994232987312572</v>
      </c>
      <c r="E20" s="36">
        <v>0.15</v>
      </c>
      <c r="F20" s="36">
        <f t="shared" si="1"/>
        <v>1.9659239842726082</v>
      </c>
      <c r="G20" s="36">
        <f t="shared" si="4"/>
        <v>99.34469200524246</v>
      </c>
      <c r="H20" s="37">
        <v>1138</v>
      </c>
      <c r="I20" s="36">
        <v>0.18</v>
      </c>
      <c r="J20" s="36">
        <f t="shared" si="2"/>
        <v>1.9801980198019802</v>
      </c>
      <c r="K20" s="36">
        <v>0.21</v>
      </c>
      <c r="L20" s="36">
        <f t="shared" si="3"/>
        <v>2.9005524861878453</v>
      </c>
      <c r="M20" s="36">
        <f t="shared" si="5"/>
        <v>99.30939226519337</v>
      </c>
      <c r="N20" s="37">
        <v>1154</v>
      </c>
      <c r="O20" s="27">
        <v>7.6</v>
      </c>
    </row>
    <row r="21" spans="1:15" ht="12.75">
      <c r="A21" s="2"/>
      <c r="B21" s="15" t="s">
        <v>3</v>
      </c>
      <c r="C21" s="36">
        <v>0.09</v>
      </c>
      <c r="D21" s="36">
        <f t="shared" si="0"/>
        <v>1.0380622837370241</v>
      </c>
      <c r="E21" s="36">
        <v>0.02</v>
      </c>
      <c r="F21" s="36">
        <f t="shared" si="1"/>
        <v>0.2621231979030144</v>
      </c>
      <c r="G21" s="36">
        <f t="shared" si="4"/>
        <v>99.60681520314547</v>
      </c>
      <c r="H21" s="37">
        <v>273</v>
      </c>
      <c r="I21" s="36">
        <v>0.1</v>
      </c>
      <c r="J21" s="36">
        <f t="shared" si="2"/>
        <v>1.1001100110011002</v>
      </c>
      <c r="K21" s="36">
        <v>0.03</v>
      </c>
      <c r="L21" s="36">
        <f t="shared" si="3"/>
        <v>0.4143646408839779</v>
      </c>
      <c r="M21" s="36">
        <f t="shared" si="5"/>
        <v>99.72375690607734</v>
      </c>
      <c r="N21" s="37">
        <v>271</v>
      </c>
      <c r="O21" s="27">
        <v>73</v>
      </c>
    </row>
    <row r="22" spans="1:15" ht="12.75">
      <c r="A22" s="2"/>
      <c r="B22" s="15" t="s">
        <v>24</v>
      </c>
      <c r="C22" s="36">
        <v>0.01</v>
      </c>
      <c r="D22" s="36">
        <f t="shared" si="0"/>
        <v>0.11534025374855825</v>
      </c>
      <c r="E22" s="36">
        <v>0.01</v>
      </c>
      <c r="F22" s="36">
        <f t="shared" si="1"/>
        <v>0.1310615989515072</v>
      </c>
      <c r="G22" s="36">
        <f t="shared" si="4"/>
        <v>99.73787680209698</v>
      </c>
      <c r="H22" s="37">
        <v>600</v>
      </c>
      <c r="I22" s="36">
        <v>0.01</v>
      </c>
      <c r="J22" s="36">
        <f t="shared" si="2"/>
        <v>0.11001100110011</v>
      </c>
      <c r="K22" s="36">
        <v>0.01</v>
      </c>
      <c r="L22" s="36">
        <f t="shared" si="3"/>
        <v>0.13812154696132595</v>
      </c>
      <c r="M22" s="36">
        <f t="shared" si="5"/>
        <v>99.86187845303867</v>
      </c>
      <c r="N22" s="37">
        <v>545</v>
      </c>
      <c r="O22" s="28" t="s">
        <v>27</v>
      </c>
    </row>
    <row r="23" spans="1:15" ht="12.75">
      <c r="A23" s="2"/>
      <c r="B23" s="17" t="s">
        <v>25</v>
      </c>
      <c r="C23" s="24">
        <f>C24-SUM(C13:C22)</f>
        <v>0.019999999999997797</v>
      </c>
      <c r="D23" s="24">
        <f t="shared" si="0"/>
        <v>0.2306805074970911</v>
      </c>
      <c r="E23" s="24">
        <f>E24-SUM(E13:E22)</f>
        <v>0.019999999999999574</v>
      </c>
      <c r="F23" s="24">
        <f t="shared" si="1"/>
        <v>0.2621231979030088</v>
      </c>
      <c r="G23" s="24">
        <f t="shared" si="4"/>
        <v>99.99999999999999</v>
      </c>
      <c r="H23" s="38" t="s">
        <v>26</v>
      </c>
      <c r="I23" s="24">
        <f>I24-SUM(I13:I22)</f>
        <v>0.019999999999999574</v>
      </c>
      <c r="J23" s="24">
        <f t="shared" si="2"/>
        <v>0.22002200220021534</v>
      </c>
      <c r="K23" s="24">
        <f>K24-SUM(K13:K22)</f>
        <v>0.009999999999999787</v>
      </c>
      <c r="L23" s="24">
        <f t="shared" si="3"/>
        <v>0.138121546961323</v>
      </c>
      <c r="M23" s="24">
        <f t="shared" si="5"/>
        <v>100</v>
      </c>
      <c r="N23" s="38" t="s">
        <v>26</v>
      </c>
      <c r="O23" s="28" t="s">
        <v>27</v>
      </c>
    </row>
    <row r="24" spans="1:15" ht="12.75">
      <c r="A24" s="2"/>
      <c r="B24" s="17" t="s">
        <v>28</v>
      </c>
      <c r="C24" s="39">
        <v>8.67</v>
      </c>
      <c r="D24" s="24">
        <f>SUM(D13:D23)</f>
        <v>99.99999999999997</v>
      </c>
      <c r="E24" s="40">
        <v>7.63</v>
      </c>
      <c r="F24" s="24">
        <f>SUM(F13:F23)</f>
        <v>99.99999999999999</v>
      </c>
      <c r="G24" s="24"/>
      <c r="H24" s="41">
        <v>880</v>
      </c>
      <c r="I24" s="39">
        <v>9.09</v>
      </c>
      <c r="J24" s="24">
        <f>SUM(J13:J23)</f>
        <v>99.99999999999997</v>
      </c>
      <c r="K24" s="40">
        <v>7.24</v>
      </c>
      <c r="L24" s="24">
        <f>SUM(L13:L23)</f>
        <v>100</v>
      </c>
      <c r="M24" s="24"/>
      <c r="N24" s="41">
        <v>797</v>
      </c>
      <c r="O24" s="28">
        <v>9.1</v>
      </c>
    </row>
    <row r="25" spans="1:15" ht="12.75">
      <c r="A25" s="2"/>
      <c r="B25" s="23" t="s">
        <v>29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 t="s">
        <v>30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2"/>
      <c r="B27" s="2" t="s">
        <v>32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68" ht="12.75" customHeight="1"/>
    <row r="69" ht="12.75" customHeight="1"/>
    <row r="70" ht="12.75" customHeight="1"/>
  </sheetData>
  <mergeCells count="2">
    <mergeCell ref="C8:H8"/>
    <mergeCell ref="I8:N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sandeep</cp:lastModifiedBy>
  <dcterms:created xsi:type="dcterms:W3CDTF">2007-12-27T09:38:48Z</dcterms:created>
  <dcterms:modified xsi:type="dcterms:W3CDTF">2007-12-27T11:19:30Z</dcterms:modified>
  <cp:category/>
  <cp:version/>
  <cp:contentType/>
  <cp:contentStatus/>
</cp:coreProperties>
</file>