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<sst xmlns="http://schemas.openxmlformats.org/spreadsheetml/2006/main" count="59" uniqueCount="43">
  <si>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West Bengal</t>
  </si>
  <si>
    <t>Andhra Pradesh</t>
  </si>
  <si>
    <t>All - India</t>
  </si>
  <si>
    <t>Uttar Pradesh</t>
  </si>
  <si>
    <t>Punjab</t>
  </si>
  <si>
    <t>Haryana</t>
  </si>
  <si>
    <t>Karnataka</t>
  </si>
  <si>
    <t>Maharashtra</t>
  </si>
  <si>
    <t>Rajasthan</t>
  </si>
  <si>
    <t>Madhya Pradesh</t>
  </si>
  <si>
    <t>Gujarat</t>
  </si>
  <si>
    <t>Tamil Nadu</t>
  </si>
  <si>
    <t>Bihar</t>
  </si>
  <si>
    <t>Area - Million Hectares</t>
  </si>
  <si>
    <t>Production - Million Tonnes</t>
  </si>
  <si>
    <t>Yield - Kg./ Hectare</t>
  </si>
  <si>
    <t>Area</t>
  </si>
  <si>
    <t>Production</t>
  </si>
  <si>
    <t>Yield</t>
  </si>
  <si>
    <t>2004-05</t>
  </si>
  <si>
    <t>2005-06</t>
  </si>
  <si>
    <t>State</t>
  </si>
  <si>
    <t xml:space="preserve">% </t>
  </si>
  <si>
    <t xml:space="preserve">Cumulative </t>
  </si>
  <si>
    <t>Under Irrigation</t>
  </si>
  <si>
    <t>to</t>
  </si>
  <si>
    <t>During 2004-05*</t>
  </si>
  <si>
    <t>Orissa</t>
  </si>
  <si>
    <t xml:space="preserve">Jharkhand </t>
  </si>
  <si>
    <t>Uttarakhand</t>
  </si>
  <si>
    <t>Others</t>
  </si>
  <si>
    <t>@</t>
  </si>
  <si>
    <t>-</t>
  </si>
  <si>
    <t>All India</t>
  </si>
  <si>
    <t xml:space="preserve">@ - Since area/ production is low in individual states, yield rate is not worked out. </t>
  </si>
  <si>
    <t>Note: States have been arranged in descending  order of  percentage share of production during 2005-06.</t>
  </si>
  <si>
    <t>%  Coverage</t>
  </si>
  <si>
    <t>*  Provisional</t>
  </si>
  <si>
    <t>Himachal Pradesh</t>
  </si>
  <si>
    <t xml:space="preserve">4.8 (b): Area,    Production    and    Yield    of   Coarse Cereals  during    2004-05 and 2005-06 in respect of major </t>
  </si>
  <si>
    <t xml:space="preserve">             Coarse Cereals Producing  States alongwith  coverage under Irrigation </t>
  </si>
  <si>
    <t xml:space="preserve">Jammu  &amp; Kashmir </t>
  </si>
  <si>
    <t>Chhattisgarh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</si>
</sst>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#,##0.0"/>
    <numFmt numFmtId="167" formatCode="0_)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center"/>
      <protection/>
    </xf>
    <xf numFmtId="0" fontId="0" fillId="2" borderId="0" xfId="0" applyFont="1" applyFill="1" applyBorder="1" applyAlignment="1">
      <alignment horizontal="right"/>
    </xf>
    <xf numFmtId="0" fontId="0" fillId="2" borderId="4" xfId="0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right"/>
      <protection/>
    </xf>
    <xf numFmtId="164" fontId="0" fillId="2" borderId="3" xfId="0" applyNumberFormat="1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left"/>
      <protection/>
    </xf>
    <xf numFmtId="0" fontId="0" fillId="2" borderId="0" xfId="0" applyFont="1" applyFill="1" applyAlignment="1" quotePrefix="1">
      <alignment/>
    </xf>
    <xf numFmtId="2" fontId="0" fillId="2" borderId="0" xfId="0" applyNumberFormat="1" applyFont="1" applyFill="1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 horizontal="center"/>
      <protection/>
    </xf>
    <xf numFmtId="2" fontId="0" fillId="2" borderId="8" xfId="0" applyNumberFormat="1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/>
    </xf>
    <xf numFmtId="164" fontId="0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 applyProtection="1">
      <alignment horizontal="center"/>
      <protection/>
    </xf>
    <xf numFmtId="2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3" fillId="2" borderId="0" xfId="0" applyFont="1" applyFill="1" applyAlignment="1" applyProtection="1" quotePrefix="1">
      <alignment horizontal="left"/>
      <protection/>
    </xf>
    <xf numFmtId="0" fontId="3" fillId="2" borderId="1" xfId="0" applyFont="1" applyFill="1" applyBorder="1" applyAlignment="1" applyProtection="1" quotePrefix="1">
      <alignment horizontal="left"/>
      <protection/>
    </xf>
    <xf numFmtId="1" fontId="0" fillId="2" borderId="1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0" fontId="0" fillId="2" borderId="3" xfId="0" applyFont="1" applyFill="1" applyBorder="1" applyAlignment="1" applyProtection="1">
      <alignment horizontal="fill"/>
      <protection/>
    </xf>
    <xf numFmtId="1" fontId="0" fillId="2" borderId="4" xfId="0" applyNumberFormat="1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 quotePrefix="1">
      <alignment horizontal="left"/>
      <protection/>
    </xf>
    <xf numFmtId="2" fontId="0" fillId="2" borderId="0" xfId="0" applyNumberFormat="1" applyFont="1" applyFill="1" applyAlignment="1">
      <alignment horizontal="center"/>
    </xf>
    <xf numFmtId="1" fontId="0" fillId="2" borderId="6" xfId="0" applyNumberFormat="1" applyFont="1" applyFill="1" applyBorder="1" applyAlignment="1" applyProtection="1">
      <alignment horizontal="center"/>
      <protection/>
    </xf>
    <xf numFmtId="2" fontId="0" fillId="2" borderId="10" xfId="0" applyNumberFormat="1" applyFont="1" applyFill="1" applyBorder="1" applyAlignment="1" applyProtection="1">
      <alignment horizontal="center"/>
      <protection/>
    </xf>
    <xf numFmtId="1" fontId="0" fillId="2" borderId="7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D4">
      <selection activeCell="A1" sqref="A1"/>
    </sheetView>
  </sheetViews>
  <sheetFormatPr defaultColWidth="9.140625" defaultRowHeight="12.75"/>
  <cols>
    <col min="1" max="1" width="16.140625" style="0" customWidth="1"/>
    <col min="2" max="2" width="25.28125" style="0" customWidth="1"/>
    <col min="3" max="3" width="16.00390625" style="0" customWidth="1"/>
    <col min="4" max="4" width="13.140625" style="0" customWidth="1"/>
    <col min="5" max="5" width="14.421875" style="0" customWidth="1"/>
    <col min="6" max="6" width="10.00390625" style="0" customWidth="1"/>
    <col min="7" max="7" width="10.140625" style="0" customWidth="1"/>
    <col min="12" max="12" width="10.421875" style="0" customWidth="1"/>
    <col min="13" max="13" width="11.28125" style="0" customWidth="1"/>
    <col min="14" max="14" width="14.28125" style="0" customWidth="1"/>
    <col min="15" max="15" width="16.003906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37"/>
      <c r="I1" s="2"/>
      <c r="J1" s="2"/>
      <c r="K1" s="2"/>
      <c r="L1" s="2"/>
      <c r="M1" s="2"/>
      <c r="N1" s="37"/>
      <c r="O1" s="2"/>
    </row>
    <row r="2" spans="1:15" ht="18">
      <c r="A2" s="2"/>
      <c r="B2" s="1" t="s">
        <v>39</v>
      </c>
      <c r="C2" s="2"/>
      <c r="D2" s="2"/>
      <c r="E2" s="2"/>
      <c r="F2" s="2"/>
      <c r="G2" s="2"/>
      <c r="H2" s="37"/>
      <c r="I2" s="2"/>
      <c r="J2" s="2"/>
      <c r="K2" s="2"/>
      <c r="L2" s="2"/>
      <c r="M2" s="2"/>
      <c r="N2" s="37"/>
      <c r="O2" s="2"/>
    </row>
    <row r="3" spans="1:15" ht="18">
      <c r="A3" s="2"/>
      <c r="B3" s="3" t="s">
        <v>40</v>
      </c>
      <c r="C3" s="4"/>
      <c r="D3" s="2"/>
      <c r="E3" s="2"/>
      <c r="F3" s="38"/>
      <c r="G3" s="38"/>
      <c r="H3" s="37"/>
      <c r="I3" s="2"/>
      <c r="J3" s="2"/>
      <c r="K3" s="2"/>
      <c r="L3" s="2"/>
      <c r="M3" s="2"/>
      <c r="N3" s="37"/>
      <c r="O3" s="2"/>
    </row>
    <row r="4" spans="1:15" ht="12.75">
      <c r="A4" s="2"/>
      <c r="B4" s="2"/>
      <c r="C4" s="2"/>
      <c r="D4" s="4"/>
      <c r="E4" s="2"/>
      <c r="F4" s="38"/>
      <c r="G4" s="38"/>
      <c r="H4" s="37"/>
      <c r="I4" s="2"/>
      <c r="J4" s="2"/>
      <c r="K4" s="2"/>
      <c r="L4" s="2"/>
      <c r="M4" s="2"/>
      <c r="N4" s="37"/>
      <c r="O4" s="2"/>
    </row>
    <row r="5" spans="1:15" ht="12.75">
      <c r="A5" s="2"/>
      <c r="B5" s="2"/>
      <c r="C5" s="2"/>
      <c r="D5" s="4"/>
      <c r="E5" s="2"/>
      <c r="F5" s="2"/>
      <c r="G5" s="2"/>
      <c r="H5" s="37"/>
      <c r="I5" s="2"/>
      <c r="J5" s="2"/>
      <c r="K5" s="2"/>
      <c r="L5" s="2"/>
      <c r="M5" s="5" t="s">
        <v>13</v>
      </c>
      <c r="N5" s="2"/>
      <c r="O5" s="2"/>
    </row>
    <row r="6" spans="1:15" ht="12.75">
      <c r="A6" s="2"/>
      <c r="B6" s="2"/>
      <c r="C6" s="2"/>
      <c r="D6" s="4"/>
      <c r="E6" s="2"/>
      <c r="F6" s="38"/>
      <c r="G6" s="38"/>
      <c r="H6" s="37"/>
      <c r="I6" s="2"/>
      <c r="J6" s="2"/>
      <c r="K6" s="2"/>
      <c r="L6" s="2"/>
      <c r="M6" s="5" t="s">
        <v>14</v>
      </c>
      <c r="N6" s="2"/>
      <c r="O6" s="2"/>
    </row>
    <row r="7" spans="1:15" ht="12.75">
      <c r="A7" s="2"/>
      <c r="B7" s="6"/>
      <c r="C7" s="6"/>
      <c r="D7" s="6"/>
      <c r="E7" s="6"/>
      <c r="F7" s="39"/>
      <c r="G7" s="39"/>
      <c r="H7" s="40"/>
      <c r="I7" s="6"/>
      <c r="J7" s="6"/>
      <c r="K7" s="6"/>
      <c r="L7" s="6"/>
      <c r="M7" s="7" t="s">
        <v>15</v>
      </c>
      <c r="N7" s="2"/>
      <c r="O7" s="6"/>
    </row>
    <row r="8" spans="1:15" ht="12.75">
      <c r="A8" s="2"/>
      <c r="B8" s="8"/>
      <c r="C8" s="29"/>
      <c r="D8" s="29"/>
      <c r="E8" s="29" t="s">
        <v>20</v>
      </c>
      <c r="F8" s="29"/>
      <c r="G8" s="29"/>
      <c r="H8" s="41"/>
      <c r="I8" s="29"/>
      <c r="J8" s="29"/>
      <c r="K8" s="29" t="s">
        <v>19</v>
      </c>
      <c r="L8" s="29"/>
      <c r="M8" s="29"/>
      <c r="N8" s="41"/>
      <c r="O8" s="30" t="s">
        <v>36</v>
      </c>
    </row>
    <row r="9" spans="1:15" ht="12.75">
      <c r="A9" s="2"/>
      <c r="B9" s="9" t="s">
        <v>21</v>
      </c>
      <c r="C9" s="10" t="s">
        <v>16</v>
      </c>
      <c r="D9" s="11" t="s">
        <v>22</v>
      </c>
      <c r="E9" s="10" t="s">
        <v>17</v>
      </c>
      <c r="F9" s="11" t="s">
        <v>22</v>
      </c>
      <c r="G9" s="12" t="s">
        <v>23</v>
      </c>
      <c r="H9" s="13" t="s">
        <v>18</v>
      </c>
      <c r="I9" s="10" t="s">
        <v>16</v>
      </c>
      <c r="J9" s="11" t="s">
        <v>22</v>
      </c>
      <c r="K9" s="10" t="s">
        <v>17</v>
      </c>
      <c r="L9" s="11" t="s">
        <v>22</v>
      </c>
      <c r="M9" s="12" t="s">
        <v>23</v>
      </c>
      <c r="N9" s="13" t="s">
        <v>18</v>
      </c>
      <c r="O9" s="19" t="s">
        <v>24</v>
      </c>
    </row>
    <row r="10" spans="1:15" ht="12.75">
      <c r="A10" s="2"/>
      <c r="B10" s="14"/>
      <c r="C10" s="10"/>
      <c r="D10" s="15" t="s">
        <v>25</v>
      </c>
      <c r="E10" s="10"/>
      <c r="F10" s="15" t="s">
        <v>25</v>
      </c>
      <c r="G10" s="15" t="s">
        <v>22</v>
      </c>
      <c r="H10" s="13"/>
      <c r="I10" s="10"/>
      <c r="J10" s="15" t="s">
        <v>25</v>
      </c>
      <c r="K10" s="10"/>
      <c r="L10" s="15" t="s">
        <v>25</v>
      </c>
      <c r="M10" s="15" t="s">
        <v>22</v>
      </c>
      <c r="N10" s="13"/>
      <c r="O10" s="19" t="s">
        <v>26</v>
      </c>
    </row>
    <row r="11" spans="1:15" ht="12.75">
      <c r="A11" s="2"/>
      <c r="B11" s="16"/>
      <c r="C11" s="17"/>
      <c r="D11" s="17" t="s">
        <v>2</v>
      </c>
      <c r="E11" s="17"/>
      <c r="F11" s="17" t="s">
        <v>2</v>
      </c>
      <c r="G11" s="17"/>
      <c r="H11" s="18"/>
      <c r="I11" s="17"/>
      <c r="J11" s="17" t="s">
        <v>2</v>
      </c>
      <c r="K11" s="17"/>
      <c r="L11" s="17" t="s">
        <v>2</v>
      </c>
      <c r="M11" s="17"/>
      <c r="N11" s="18"/>
      <c r="O11" s="31"/>
    </row>
    <row r="12" spans="1:15" ht="12.75">
      <c r="A12" s="2"/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2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2">
        <v>13</v>
      </c>
      <c r="O12" s="31">
        <v>14</v>
      </c>
    </row>
    <row r="13" spans="1:15" ht="12.75">
      <c r="A13" s="2"/>
      <c r="B13" s="42"/>
      <c r="C13" s="15"/>
      <c r="D13" s="15"/>
      <c r="E13" s="15"/>
      <c r="F13" s="15"/>
      <c r="G13" s="15"/>
      <c r="H13" s="43"/>
      <c r="I13" s="15"/>
      <c r="J13" s="15"/>
      <c r="K13" s="15"/>
      <c r="L13" s="15"/>
      <c r="M13" s="15"/>
      <c r="N13" s="43"/>
      <c r="O13" s="19"/>
    </row>
    <row r="14" spans="1:15" ht="12.75">
      <c r="A14" s="2"/>
      <c r="B14" s="9" t="s">
        <v>6</v>
      </c>
      <c r="C14" s="26">
        <v>3.88</v>
      </c>
      <c r="D14" s="26">
        <f aca="true" t="shared" si="0" ref="D14:D32">(C14/C$33)*100</f>
        <v>13.351686166551962</v>
      </c>
      <c r="E14" s="26">
        <v>6.56</v>
      </c>
      <c r="F14" s="26">
        <f aca="true" t="shared" si="1" ref="F14:F32">(E14/E$33)*100</f>
        <v>19.25447607866158</v>
      </c>
      <c r="G14" s="26">
        <f aca="true" t="shared" si="2" ref="G14:G32">G13+F14</f>
        <v>19.25447607866158</v>
      </c>
      <c r="H14" s="43">
        <v>1693</v>
      </c>
      <c r="I14" s="26">
        <v>3.91</v>
      </c>
      <c r="J14" s="26">
        <f aca="true" t="shared" si="3" ref="J14:J32">(I14/I$33)*100</f>
        <v>13.468825353083016</v>
      </c>
      <c r="K14" s="26">
        <v>5.98</v>
      </c>
      <c r="L14" s="26">
        <f aca="true" t="shared" si="4" ref="L14:L32">(K14/K$33)*100</f>
        <v>17.872086072922894</v>
      </c>
      <c r="M14" s="26">
        <f aca="true" t="shared" si="5" ref="M14:M32">M13+L14</f>
        <v>17.872086072922894</v>
      </c>
      <c r="N14" s="43">
        <v>1530</v>
      </c>
      <c r="O14" s="23">
        <v>14.9</v>
      </c>
    </row>
    <row r="15" spans="1:15" ht="12.75">
      <c r="A15" s="2"/>
      <c r="B15" s="44" t="s">
        <v>7</v>
      </c>
      <c r="C15" s="26">
        <v>6.87</v>
      </c>
      <c r="D15" s="26">
        <f t="shared" si="0"/>
        <v>23.640743289745355</v>
      </c>
      <c r="E15" s="26">
        <v>6.09</v>
      </c>
      <c r="F15" s="26">
        <f t="shared" si="1"/>
        <v>17.87496331083064</v>
      </c>
      <c r="G15" s="26">
        <f t="shared" si="2"/>
        <v>37.12943938949222</v>
      </c>
      <c r="H15" s="43">
        <v>887</v>
      </c>
      <c r="I15" s="26">
        <v>6.95</v>
      </c>
      <c r="J15" s="26">
        <f t="shared" si="3"/>
        <v>23.9407509472959</v>
      </c>
      <c r="K15" s="26">
        <v>5.7</v>
      </c>
      <c r="L15" s="26">
        <f t="shared" si="4"/>
        <v>17.035265989240887</v>
      </c>
      <c r="M15" s="26">
        <f t="shared" si="5"/>
        <v>34.90735206216378</v>
      </c>
      <c r="N15" s="43">
        <v>820</v>
      </c>
      <c r="O15" s="32">
        <v>9.4</v>
      </c>
    </row>
    <row r="16" spans="1:15" ht="12.75">
      <c r="A16" s="2"/>
      <c r="B16" s="9" t="s">
        <v>8</v>
      </c>
      <c r="C16" s="26">
        <v>6.77</v>
      </c>
      <c r="D16" s="26">
        <f t="shared" si="0"/>
        <v>23.29662766689608</v>
      </c>
      <c r="E16" s="26">
        <v>4.53</v>
      </c>
      <c r="F16" s="26">
        <f t="shared" si="1"/>
        <v>13.296154975051365</v>
      </c>
      <c r="G16" s="26">
        <f t="shared" si="2"/>
        <v>50.425594364543585</v>
      </c>
      <c r="H16" s="43">
        <v>669</v>
      </c>
      <c r="I16" s="26">
        <v>6.37</v>
      </c>
      <c r="J16" s="26">
        <f t="shared" si="3"/>
        <v>21.942817774715813</v>
      </c>
      <c r="K16" s="26">
        <v>4.96</v>
      </c>
      <c r="L16" s="26">
        <f t="shared" si="4"/>
        <v>14.823670053795576</v>
      </c>
      <c r="M16" s="26">
        <f t="shared" si="5"/>
        <v>49.731022115959355</v>
      </c>
      <c r="N16" s="43">
        <v>778</v>
      </c>
      <c r="O16" s="33">
        <v>6.6</v>
      </c>
    </row>
    <row r="17" spans="1:15" ht="12.75">
      <c r="A17" s="2"/>
      <c r="B17" s="9" t="s">
        <v>1</v>
      </c>
      <c r="C17" s="26">
        <v>1.39</v>
      </c>
      <c r="D17" s="26">
        <f t="shared" si="0"/>
        <v>4.783207157604955</v>
      </c>
      <c r="E17" s="26">
        <v>3.86</v>
      </c>
      <c r="F17" s="26">
        <f t="shared" si="1"/>
        <v>11.329615497505136</v>
      </c>
      <c r="G17" s="26">
        <f t="shared" si="2"/>
        <v>61.75520986204872</v>
      </c>
      <c r="H17" s="43">
        <v>2772</v>
      </c>
      <c r="I17" s="26">
        <v>1.37</v>
      </c>
      <c r="J17" s="26">
        <f t="shared" si="3"/>
        <v>4.719255942128832</v>
      </c>
      <c r="K17" s="26">
        <v>2.77</v>
      </c>
      <c r="L17" s="26">
        <f t="shared" si="4"/>
        <v>8.278541542139868</v>
      </c>
      <c r="M17" s="26">
        <f t="shared" si="5"/>
        <v>58.009563658099225</v>
      </c>
      <c r="N17" s="43">
        <v>2026</v>
      </c>
      <c r="O17" s="32">
        <v>20.9</v>
      </c>
    </row>
    <row r="18" spans="1:15" ht="12.75">
      <c r="A18" s="2"/>
      <c r="B18" s="9" t="s">
        <v>3</v>
      </c>
      <c r="C18" s="26">
        <v>2.15</v>
      </c>
      <c r="D18" s="26">
        <f t="shared" si="0"/>
        <v>7.398485891259463</v>
      </c>
      <c r="E18" s="26">
        <v>2.97</v>
      </c>
      <c r="F18" s="26">
        <f t="shared" si="1"/>
        <v>8.717346639272087</v>
      </c>
      <c r="G18" s="26">
        <f t="shared" si="2"/>
        <v>70.47255650132081</v>
      </c>
      <c r="H18" s="43">
        <v>1383</v>
      </c>
      <c r="I18" s="26">
        <v>2.15</v>
      </c>
      <c r="J18" s="26">
        <f t="shared" si="3"/>
        <v>7.406131588012401</v>
      </c>
      <c r="K18" s="26">
        <v>3.39</v>
      </c>
      <c r="L18" s="26">
        <f t="shared" si="4"/>
        <v>10.131500298864315</v>
      </c>
      <c r="M18" s="26">
        <f t="shared" si="5"/>
        <v>68.14106395696354</v>
      </c>
      <c r="N18" s="43">
        <v>1577</v>
      </c>
      <c r="O18" s="32">
        <v>20.8</v>
      </c>
    </row>
    <row r="19" spans="1:15" ht="12.75">
      <c r="A19" s="2"/>
      <c r="B19" s="9" t="s">
        <v>9</v>
      </c>
      <c r="C19" s="26">
        <v>2.04</v>
      </c>
      <c r="D19" s="26">
        <f t="shared" si="0"/>
        <v>7.019958706125258</v>
      </c>
      <c r="E19" s="26">
        <v>2.35</v>
      </c>
      <c r="F19" s="26">
        <f t="shared" si="1"/>
        <v>6.897563839154682</v>
      </c>
      <c r="G19" s="26">
        <f t="shared" si="2"/>
        <v>77.3701203404755</v>
      </c>
      <c r="H19" s="43">
        <v>1150</v>
      </c>
      <c r="I19" s="26">
        <v>2.19</v>
      </c>
      <c r="J19" s="26">
        <f t="shared" si="3"/>
        <v>7.543920082673096</v>
      </c>
      <c r="K19" s="26">
        <v>2.33</v>
      </c>
      <c r="L19" s="26">
        <f t="shared" si="4"/>
        <v>6.963538553496712</v>
      </c>
      <c r="M19" s="26">
        <f t="shared" si="5"/>
        <v>75.10460251046025</v>
      </c>
      <c r="N19" s="43">
        <v>1062</v>
      </c>
      <c r="O19" s="32">
        <v>2.5</v>
      </c>
    </row>
    <row r="20" spans="1:15" ht="12.75">
      <c r="A20" s="2"/>
      <c r="B20" s="9" t="s">
        <v>10</v>
      </c>
      <c r="C20" s="26">
        <v>1.61</v>
      </c>
      <c r="D20" s="26">
        <f t="shared" si="0"/>
        <v>5.5402615278733665</v>
      </c>
      <c r="E20" s="26">
        <v>1.84</v>
      </c>
      <c r="F20" s="26">
        <f t="shared" si="1"/>
        <v>5.400645729380686</v>
      </c>
      <c r="G20" s="26">
        <f t="shared" si="2"/>
        <v>82.77076606985618</v>
      </c>
      <c r="H20" s="43">
        <v>1142</v>
      </c>
      <c r="I20" s="26">
        <v>1.6</v>
      </c>
      <c r="J20" s="26">
        <f t="shared" si="3"/>
        <v>5.511539786427833</v>
      </c>
      <c r="K20" s="26">
        <v>1.73</v>
      </c>
      <c r="L20" s="26">
        <f t="shared" si="4"/>
        <v>5.1703526598924086</v>
      </c>
      <c r="M20" s="26">
        <f t="shared" si="5"/>
        <v>80.27495517035265</v>
      </c>
      <c r="N20" s="43">
        <v>1083</v>
      </c>
      <c r="O20" s="32">
        <v>13.2</v>
      </c>
    </row>
    <row r="21" spans="1:15" ht="12.75">
      <c r="A21" s="2"/>
      <c r="B21" s="9" t="s">
        <v>12</v>
      </c>
      <c r="C21" s="26">
        <v>0.7</v>
      </c>
      <c r="D21" s="26">
        <f t="shared" si="0"/>
        <v>2.4088093599449416</v>
      </c>
      <c r="E21" s="26">
        <v>1.41</v>
      </c>
      <c r="F21" s="26">
        <f t="shared" si="1"/>
        <v>4.138538303492808</v>
      </c>
      <c r="G21" s="26">
        <f t="shared" si="2"/>
        <v>86.90930437334899</v>
      </c>
      <c r="H21" s="43">
        <v>2021</v>
      </c>
      <c r="I21" s="26">
        <v>0.66</v>
      </c>
      <c r="J21" s="26">
        <f t="shared" si="3"/>
        <v>2.273510161901481</v>
      </c>
      <c r="K21" s="26">
        <v>1.5</v>
      </c>
      <c r="L21" s="26">
        <f t="shared" si="4"/>
        <v>4.482964734010759</v>
      </c>
      <c r="M21" s="26">
        <f t="shared" si="5"/>
        <v>84.75791990436342</v>
      </c>
      <c r="N21" s="43">
        <v>2293</v>
      </c>
      <c r="O21" s="32">
        <v>54.3</v>
      </c>
    </row>
    <row r="22" spans="1:15" ht="12.75">
      <c r="A22" s="2"/>
      <c r="B22" s="9" t="s">
        <v>5</v>
      </c>
      <c r="C22" s="26">
        <v>0.72</v>
      </c>
      <c r="D22" s="26">
        <f t="shared" si="0"/>
        <v>2.477632484514797</v>
      </c>
      <c r="E22" s="26">
        <v>0.81</v>
      </c>
      <c r="F22" s="26">
        <f t="shared" si="1"/>
        <v>2.377458174346933</v>
      </c>
      <c r="G22" s="26">
        <f t="shared" si="2"/>
        <v>89.28676254769591</v>
      </c>
      <c r="H22" s="43">
        <v>1124</v>
      </c>
      <c r="I22" s="26">
        <v>0.71</v>
      </c>
      <c r="J22" s="26">
        <f t="shared" si="3"/>
        <v>2.445745780227351</v>
      </c>
      <c r="K22" s="26">
        <v>0.88</v>
      </c>
      <c r="L22" s="26">
        <f t="shared" si="4"/>
        <v>2.6300059772863116</v>
      </c>
      <c r="M22" s="26">
        <f t="shared" si="5"/>
        <v>87.38792588164974</v>
      </c>
      <c r="N22" s="43">
        <v>1249</v>
      </c>
      <c r="O22" s="32">
        <v>38.4</v>
      </c>
    </row>
    <row r="23" spans="1:15" ht="12.75">
      <c r="A23" s="2"/>
      <c r="B23" s="9" t="s">
        <v>11</v>
      </c>
      <c r="C23" s="26">
        <v>0.74</v>
      </c>
      <c r="D23" s="26">
        <f t="shared" si="0"/>
        <v>2.5464556090846524</v>
      </c>
      <c r="E23" s="26">
        <v>0.73</v>
      </c>
      <c r="F23" s="26">
        <f t="shared" si="1"/>
        <v>2.142647490460816</v>
      </c>
      <c r="G23" s="26">
        <f t="shared" si="2"/>
        <v>91.42941003815673</v>
      </c>
      <c r="H23" s="43">
        <v>985</v>
      </c>
      <c r="I23" s="26">
        <v>0.82</v>
      </c>
      <c r="J23" s="26">
        <f t="shared" si="3"/>
        <v>2.8246641405442645</v>
      </c>
      <c r="K23" s="26">
        <v>0.87</v>
      </c>
      <c r="L23" s="26">
        <f t="shared" si="4"/>
        <v>2.6001195457262405</v>
      </c>
      <c r="M23" s="26">
        <f t="shared" si="5"/>
        <v>89.98804542737598</v>
      </c>
      <c r="N23" s="43">
        <v>1054</v>
      </c>
      <c r="O23" s="32">
        <v>13.3</v>
      </c>
    </row>
    <row r="24" spans="1:15" ht="12.75">
      <c r="A24" s="45"/>
      <c r="B24" s="9" t="s">
        <v>38</v>
      </c>
      <c r="C24" s="26">
        <v>0.33</v>
      </c>
      <c r="D24" s="26">
        <f t="shared" si="0"/>
        <v>1.1355815554026154</v>
      </c>
      <c r="E24" s="26">
        <v>0.57</v>
      </c>
      <c r="F24" s="26">
        <f t="shared" si="1"/>
        <v>1.6730261226885823</v>
      </c>
      <c r="G24" s="26">
        <f t="shared" si="2"/>
        <v>93.10243616084531</v>
      </c>
      <c r="H24" s="43">
        <v>1715</v>
      </c>
      <c r="I24" s="26">
        <v>0.36</v>
      </c>
      <c r="J24" s="26">
        <f t="shared" si="3"/>
        <v>1.2400964519462625</v>
      </c>
      <c r="K24" s="26">
        <v>0.79</v>
      </c>
      <c r="L24" s="26">
        <f t="shared" si="4"/>
        <v>2.3610280932456664</v>
      </c>
      <c r="M24" s="26">
        <f t="shared" si="5"/>
        <v>92.34907352062164</v>
      </c>
      <c r="N24" s="43">
        <v>2170</v>
      </c>
      <c r="O24" s="32">
        <v>8.8</v>
      </c>
    </row>
    <row r="25" spans="1:15" ht="12.75">
      <c r="A25" s="45"/>
      <c r="B25" s="9" t="s">
        <v>41</v>
      </c>
      <c r="C25" s="26">
        <v>0.35</v>
      </c>
      <c r="D25" s="26">
        <f t="shared" si="0"/>
        <v>1.2044046799724708</v>
      </c>
      <c r="E25" s="26">
        <v>0.47</v>
      </c>
      <c r="F25" s="26">
        <f t="shared" si="1"/>
        <v>1.3795127678309362</v>
      </c>
      <c r="G25" s="26">
        <f t="shared" si="2"/>
        <v>94.48194892867625</v>
      </c>
      <c r="H25" s="43">
        <v>1344</v>
      </c>
      <c r="I25" s="26">
        <v>0.36</v>
      </c>
      <c r="J25" s="26">
        <f t="shared" si="3"/>
        <v>1.2400964519462625</v>
      </c>
      <c r="K25" s="26">
        <v>0.52</v>
      </c>
      <c r="L25" s="26">
        <f t="shared" si="4"/>
        <v>1.5540944411237299</v>
      </c>
      <c r="M25" s="26">
        <f t="shared" si="5"/>
        <v>93.90316796174537</v>
      </c>
      <c r="N25" s="43">
        <v>1437</v>
      </c>
      <c r="O25" s="32">
        <v>11.7</v>
      </c>
    </row>
    <row r="26" spans="1:15" ht="12.75">
      <c r="A26" s="45"/>
      <c r="B26" s="9" t="s">
        <v>4</v>
      </c>
      <c r="C26" s="26">
        <v>0.18</v>
      </c>
      <c r="D26" s="26">
        <f t="shared" si="0"/>
        <v>0.6194081211286993</v>
      </c>
      <c r="E26" s="26">
        <v>0.47</v>
      </c>
      <c r="F26" s="26">
        <f t="shared" si="1"/>
        <v>1.3795127678309362</v>
      </c>
      <c r="G26" s="26">
        <f t="shared" si="2"/>
        <v>95.86146169650718</v>
      </c>
      <c r="H26" s="43">
        <v>2697</v>
      </c>
      <c r="I26" s="26">
        <v>0.19</v>
      </c>
      <c r="J26" s="26">
        <f t="shared" si="3"/>
        <v>0.6544953496383052</v>
      </c>
      <c r="K26" s="26">
        <v>0.5</v>
      </c>
      <c r="L26" s="26">
        <f t="shared" si="4"/>
        <v>1.4943215780035863</v>
      </c>
      <c r="M26" s="26">
        <f t="shared" si="5"/>
        <v>95.39748953974896</v>
      </c>
      <c r="N26" s="43">
        <v>2714</v>
      </c>
      <c r="O26" s="32">
        <v>66.1</v>
      </c>
    </row>
    <row r="27" spans="1:15" ht="12.75">
      <c r="A27" s="45"/>
      <c r="B27" s="14" t="s">
        <v>29</v>
      </c>
      <c r="C27" s="26">
        <v>0.27</v>
      </c>
      <c r="D27" s="26">
        <f t="shared" si="0"/>
        <v>0.929112181693049</v>
      </c>
      <c r="E27" s="26">
        <v>0.32</v>
      </c>
      <c r="F27" s="26">
        <f t="shared" si="1"/>
        <v>0.9392427355444672</v>
      </c>
      <c r="G27" s="26">
        <f t="shared" si="2"/>
        <v>96.80070443205165</v>
      </c>
      <c r="H27" s="43">
        <v>1188</v>
      </c>
      <c r="I27" s="26">
        <v>0.29</v>
      </c>
      <c r="J27" s="26">
        <f t="shared" si="3"/>
        <v>0.9989665862900448</v>
      </c>
      <c r="K27" s="26">
        <v>0.36</v>
      </c>
      <c r="L27" s="26">
        <f t="shared" si="4"/>
        <v>1.0759115361625822</v>
      </c>
      <c r="M27" s="26">
        <f t="shared" si="5"/>
        <v>96.47340107591154</v>
      </c>
      <c r="N27" s="43">
        <v>1222</v>
      </c>
      <c r="O27" s="32">
        <v>0.3</v>
      </c>
    </row>
    <row r="28" spans="1:15" ht="12.75">
      <c r="A28" s="45"/>
      <c r="B28" s="14" t="s">
        <v>28</v>
      </c>
      <c r="C28" s="26">
        <v>0.22</v>
      </c>
      <c r="D28" s="26">
        <f t="shared" si="0"/>
        <v>0.7570543702684103</v>
      </c>
      <c r="E28" s="26">
        <v>0.26</v>
      </c>
      <c r="F28" s="26">
        <f t="shared" si="1"/>
        <v>0.7631347226298797</v>
      </c>
      <c r="G28" s="26">
        <f t="shared" si="2"/>
        <v>97.56383915468153</v>
      </c>
      <c r="H28" s="43">
        <v>1165</v>
      </c>
      <c r="I28" s="26">
        <v>0.25</v>
      </c>
      <c r="J28" s="26">
        <f t="shared" si="3"/>
        <v>0.8611780916293489</v>
      </c>
      <c r="K28" s="26">
        <v>0.32</v>
      </c>
      <c r="L28" s="26">
        <f t="shared" si="4"/>
        <v>0.9563658099222951</v>
      </c>
      <c r="M28" s="26">
        <f t="shared" si="5"/>
        <v>97.42976688583383</v>
      </c>
      <c r="N28" s="43">
        <v>1291</v>
      </c>
      <c r="O28" s="34">
        <v>1.6</v>
      </c>
    </row>
    <row r="29" spans="1:15" ht="12.75">
      <c r="A29" s="45"/>
      <c r="B29" s="9" t="s">
        <v>42</v>
      </c>
      <c r="C29" s="26">
        <v>0.35</v>
      </c>
      <c r="D29" s="26">
        <f t="shared" si="0"/>
        <v>1.2044046799724708</v>
      </c>
      <c r="E29" s="26">
        <v>0.16</v>
      </c>
      <c r="F29" s="26">
        <f t="shared" si="1"/>
        <v>0.4696213677722336</v>
      </c>
      <c r="G29" s="26">
        <f t="shared" si="2"/>
        <v>98.03346052245377</v>
      </c>
      <c r="H29" s="43">
        <v>460</v>
      </c>
      <c r="I29" s="26">
        <v>0.35</v>
      </c>
      <c r="J29" s="26">
        <f t="shared" si="3"/>
        <v>1.2056493282810883</v>
      </c>
      <c r="K29" s="26">
        <v>0.19</v>
      </c>
      <c r="L29" s="26">
        <f t="shared" si="4"/>
        <v>0.5678421996413628</v>
      </c>
      <c r="M29" s="26">
        <f t="shared" si="5"/>
        <v>97.99760908547519</v>
      </c>
      <c r="N29" s="43">
        <v>535</v>
      </c>
      <c r="O29" s="34">
        <v>0.7</v>
      </c>
    </row>
    <row r="30" spans="1:15" ht="12.75">
      <c r="A30" s="45"/>
      <c r="B30" s="14" t="s">
        <v>27</v>
      </c>
      <c r="C30" s="26">
        <v>0.17</v>
      </c>
      <c r="D30" s="26">
        <f t="shared" si="0"/>
        <v>0.5849965588437716</v>
      </c>
      <c r="E30" s="26">
        <v>0.16</v>
      </c>
      <c r="F30" s="26">
        <f t="shared" si="1"/>
        <v>0.4696213677722336</v>
      </c>
      <c r="G30" s="26">
        <f t="shared" si="2"/>
        <v>98.503081890226</v>
      </c>
      <c r="H30" s="43">
        <v>968</v>
      </c>
      <c r="I30" s="26">
        <v>0.18</v>
      </c>
      <c r="J30" s="26">
        <f t="shared" si="3"/>
        <v>0.6200482259731313</v>
      </c>
      <c r="K30" s="26">
        <v>0.17</v>
      </c>
      <c r="L30" s="26">
        <f t="shared" si="4"/>
        <v>0.5080693365212193</v>
      </c>
      <c r="M30" s="26">
        <f t="shared" si="5"/>
        <v>98.50567842199641</v>
      </c>
      <c r="N30" s="43">
        <v>933</v>
      </c>
      <c r="O30" s="34">
        <v>9.8</v>
      </c>
    </row>
    <row r="31" spans="1:15" ht="12.75">
      <c r="A31" s="2"/>
      <c r="B31" s="9" t="s">
        <v>0</v>
      </c>
      <c r="C31" s="26">
        <v>0.07</v>
      </c>
      <c r="D31" s="26">
        <f t="shared" si="0"/>
        <v>0.2408809359944942</v>
      </c>
      <c r="E31" s="26">
        <v>0.15</v>
      </c>
      <c r="F31" s="26">
        <f t="shared" si="1"/>
        <v>0.44027003228646905</v>
      </c>
      <c r="G31" s="26">
        <f t="shared" si="2"/>
        <v>98.94335192251246</v>
      </c>
      <c r="H31" s="43">
        <v>2132</v>
      </c>
      <c r="I31" s="26">
        <v>0.07</v>
      </c>
      <c r="J31" s="26">
        <f t="shared" si="3"/>
        <v>0.24112986565621772</v>
      </c>
      <c r="K31" s="26">
        <v>0.16</v>
      </c>
      <c r="L31" s="26">
        <f t="shared" si="4"/>
        <v>0.47818290496114757</v>
      </c>
      <c r="M31" s="26">
        <f t="shared" si="5"/>
        <v>98.98386132695755</v>
      </c>
      <c r="N31" s="43">
        <v>2443</v>
      </c>
      <c r="O31" s="32">
        <v>13.6</v>
      </c>
    </row>
    <row r="32" spans="1:15" ht="12.75">
      <c r="A32" s="2"/>
      <c r="B32" s="24" t="s">
        <v>30</v>
      </c>
      <c r="C32" s="27">
        <f>C33-SUM(C14:C31)</f>
        <v>0.25000000000000355</v>
      </c>
      <c r="D32" s="27">
        <f t="shared" si="0"/>
        <v>0.8602890571232057</v>
      </c>
      <c r="E32" s="27">
        <f>E33-SUM(E14:E31)</f>
        <v>0.36000000000001364</v>
      </c>
      <c r="F32" s="27">
        <f t="shared" si="1"/>
        <v>1.0566480774875657</v>
      </c>
      <c r="G32" s="27">
        <f t="shared" si="2"/>
        <v>100.00000000000003</v>
      </c>
      <c r="H32" s="46" t="s">
        <v>31</v>
      </c>
      <c r="I32" s="27">
        <f>I33-SUM(I14:I31)</f>
        <v>0.24999999999999645</v>
      </c>
      <c r="J32" s="27">
        <f t="shared" si="3"/>
        <v>0.8611780916293367</v>
      </c>
      <c r="K32" s="27">
        <f>K33-SUM(K14:K31)</f>
        <v>0.3400000000000034</v>
      </c>
      <c r="L32" s="27">
        <f t="shared" si="4"/>
        <v>1.0161386730424489</v>
      </c>
      <c r="M32" s="27">
        <f t="shared" si="5"/>
        <v>100</v>
      </c>
      <c r="N32" s="46" t="s">
        <v>31</v>
      </c>
      <c r="O32" s="35" t="s">
        <v>32</v>
      </c>
    </row>
    <row r="33" spans="1:15" ht="12.75">
      <c r="A33" s="2"/>
      <c r="B33" s="24" t="s">
        <v>33</v>
      </c>
      <c r="C33" s="47">
        <v>29.06</v>
      </c>
      <c r="D33" s="27">
        <f>SUM(D14:D32)</f>
        <v>100</v>
      </c>
      <c r="E33" s="28">
        <v>34.07</v>
      </c>
      <c r="F33" s="27">
        <f>SUM(F14:F32)</f>
        <v>100.00000000000003</v>
      </c>
      <c r="G33" s="27"/>
      <c r="H33" s="48">
        <v>1172</v>
      </c>
      <c r="I33" s="47">
        <v>29.03</v>
      </c>
      <c r="J33" s="27">
        <f>SUM(J14:J32)</f>
        <v>99.99999999999999</v>
      </c>
      <c r="K33" s="28">
        <v>33.46</v>
      </c>
      <c r="L33" s="27">
        <f>SUM(L14:L32)</f>
        <v>100</v>
      </c>
      <c r="M33" s="27"/>
      <c r="N33" s="48">
        <v>1153</v>
      </c>
      <c r="O33" s="35">
        <v>6.6</v>
      </c>
    </row>
    <row r="34" spans="1:15" ht="12.75">
      <c r="A34" s="2"/>
      <c r="B34" s="25" t="s">
        <v>34</v>
      </c>
      <c r="C34" s="2"/>
      <c r="D34" s="2"/>
      <c r="E34" s="2"/>
      <c r="F34" s="2"/>
      <c r="G34" s="2"/>
      <c r="H34" s="37"/>
      <c r="I34" s="36"/>
      <c r="J34" s="2"/>
      <c r="K34" s="2"/>
      <c r="L34" s="2"/>
      <c r="M34" s="2"/>
      <c r="N34" s="37"/>
      <c r="O34" s="49"/>
    </row>
    <row r="35" spans="1:15" ht="12.75">
      <c r="A35" s="2"/>
      <c r="B35" s="2" t="s">
        <v>35</v>
      </c>
      <c r="C35" s="2"/>
      <c r="D35" s="2"/>
      <c r="E35" s="2"/>
      <c r="F35" s="2"/>
      <c r="G35" s="2"/>
      <c r="H35" s="37"/>
      <c r="I35" s="37"/>
      <c r="J35" s="2"/>
      <c r="K35" s="2"/>
      <c r="L35" s="2"/>
      <c r="M35" s="2"/>
      <c r="N35" s="37"/>
      <c r="O35" s="49"/>
    </row>
    <row r="36" spans="1:15" ht="12.75">
      <c r="A36" s="2"/>
      <c r="B36" s="2" t="s">
        <v>37</v>
      </c>
      <c r="C36" s="2"/>
      <c r="D36" s="2"/>
      <c r="E36" s="2"/>
      <c r="F36" s="2"/>
      <c r="G36" s="2"/>
      <c r="H36" s="37"/>
      <c r="I36" s="2"/>
      <c r="J36" s="2"/>
      <c r="K36" s="2"/>
      <c r="L36" s="2"/>
      <c r="M36" s="2"/>
      <c r="N36" s="37"/>
      <c r="O36" s="2"/>
    </row>
    <row r="68" ht="12.75" customHeight="1"/>
    <row r="69" ht="12.75" customHeight="1"/>
    <row r="70" ht="12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2007-12-27T09:38:48Z</dcterms:created>
  <dcterms:modified xsi:type="dcterms:W3CDTF">2007-12-27T11:17:26Z</dcterms:modified>
  <cp:category/>
  <cp:version/>
  <cp:contentType/>
  <cp:contentStatus/>
</cp:coreProperties>
</file>