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weet potato" sheetId="1" r:id="rId1"/>
  </sheets>
  <externalReferences>
    <externalReference r:id="rId4"/>
  </externalReferences>
  <definedNames>
    <definedName name="_xlnm.Print_Area" localSheetId="0">'sweet potato'!$A$1:$AK$25</definedName>
    <definedName name="_xlnm.Print_Titles" localSheetId="0">'sweet potato'!$A:$A</definedName>
  </definedNames>
  <calcPr fullCalcOnLoad="1"/>
</workbook>
</file>

<file path=xl/sharedStrings.xml><?xml version="1.0" encoding="utf-8"?>
<sst xmlns="http://schemas.openxmlformats.org/spreadsheetml/2006/main" count="72" uniqueCount="41">
  <si>
    <r>
      <t xml:space="preserve">Estimates of Area of </t>
    </r>
    <r>
      <rPr>
        <b/>
        <sz val="12"/>
        <rFont val="Arial"/>
        <family val="2"/>
      </rPr>
      <t>Sweet Potato</t>
    </r>
  </si>
  <si>
    <r>
      <t xml:space="preserve">Estimates of Production of </t>
    </r>
    <r>
      <rPr>
        <b/>
        <sz val="12"/>
        <rFont val="Arial"/>
        <family val="2"/>
      </rPr>
      <t>Sweet Potato</t>
    </r>
  </si>
  <si>
    <r>
      <t xml:space="preserve">Estimates of  Yield of </t>
    </r>
    <r>
      <rPr>
        <b/>
        <sz val="12"/>
        <rFont val="Arial"/>
        <family val="2"/>
      </rPr>
      <t>Sweet Potato</t>
    </r>
  </si>
  <si>
    <t>State/ UT</t>
  </si>
  <si>
    <t>Area  ( '000 Hectares)</t>
  </si>
  <si>
    <t>Production ( '000 Tonnes)</t>
  </si>
  <si>
    <t>Yield (Kg./Hectare)</t>
  </si>
  <si>
    <t>1996-97</t>
  </si>
  <si>
    <t>1997-98</t>
  </si>
  <si>
    <t>1998-99</t>
  </si>
  <si>
    <t>1999-2000</t>
  </si>
  <si>
    <t xml:space="preserve">2000-01      </t>
  </si>
  <si>
    <t xml:space="preserve">2001-02         </t>
  </si>
  <si>
    <t xml:space="preserve">2002-03  </t>
  </si>
  <si>
    <t>2003-04</t>
  </si>
  <si>
    <t>2004-05</t>
  </si>
  <si>
    <t>2005-06</t>
  </si>
  <si>
    <t>2006-07</t>
  </si>
  <si>
    <t>2007-08</t>
  </si>
  <si>
    <t>Andhra Pradesh</t>
  </si>
  <si>
    <t>Assam</t>
  </si>
  <si>
    <t>Bihar</t>
  </si>
  <si>
    <t>Chhatisgarh</t>
  </si>
  <si>
    <t>_</t>
  </si>
  <si>
    <t>Neg.</t>
  </si>
  <si>
    <t>Haryana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</si>
  <si>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</si>
  <si>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</si>
  <si>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</si>
  <si>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</si>
  <si>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</si>
  <si>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</si>
  <si>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</si>
  <si>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</si>
  <si>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</si>
  <si>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Rajasthan</t>
  </si>
  <si>
    <t>Tamil Nadu</t>
  </si>
  <si>
    <t>Tripura</t>
  </si>
  <si>
    <t>Uttar Pradesh</t>
  </si>
  <si>
    <t>A &amp; N Island</t>
  </si>
  <si>
    <t>All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</si>
</sst>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 horizontal="right" vertical="center"/>
    </xf>
    <xf numFmtId="164" fontId="18" fillId="0" borderId="10" xfId="0" applyNumberFormat="1" applyFont="1" applyBorder="1" applyAlignment="1" applyProtection="1">
      <alignment vertical="center"/>
      <protection/>
    </xf>
    <xf numFmtId="164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>
      <alignment vertical="center"/>
    </xf>
    <xf numFmtId="164" fontId="18" fillId="0" borderId="10" xfId="0" applyNumberFormat="1" applyFont="1" applyBorder="1" applyAlignment="1" applyProtection="1">
      <alignment horizontal="right" vertical="center"/>
      <protection/>
    </xf>
    <xf numFmtId="164" fontId="18" fillId="0" borderId="10" xfId="0" applyNumberFormat="1" applyFont="1" applyBorder="1" applyAlignment="1">
      <alignment horizontal="right" vertical="center" wrapText="1"/>
    </xf>
    <xf numFmtId="0" fontId="18" fillId="0" borderId="14" xfId="0" applyFont="1" applyBorder="1" applyAlignment="1">
      <alignment/>
    </xf>
    <xf numFmtId="164" fontId="18" fillId="0" borderId="14" xfId="0" applyNumberFormat="1" applyFont="1" applyBorder="1" applyAlignment="1">
      <alignment horizontal="right" vertical="center"/>
    </xf>
    <xf numFmtId="164" fontId="18" fillId="0" borderId="14" xfId="0" applyNumberFormat="1" applyFont="1" applyBorder="1" applyAlignment="1">
      <alignment vertical="center"/>
    </xf>
    <xf numFmtId="2" fontId="18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 horizontal="right" vertical="center"/>
    </xf>
    <xf numFmtId="164" fontId="18" fillId="0" borderId="14" xfId="0" applyNumberFormat="1" applyFont="1" applyBorder="1" applyAlignment="1" applyProtection="1">
      <alignment vertical="center"/>
      <protection/>
    </xf>
    <xf numFmtId="1" fontId="18" fillId="0" borderId="14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164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vertical="center"/>
    </xf>
    <xf numFmtId="1" fontId="18" fillId="0" borderId="15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Other%20Projects\Eands\NIC%20(Removed%20formulas)\Minor%20Crops\minor%20cro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amom"/>
      <sheetName val="ginger"/>
      <sheetName val="garlic"/>
      <sheetName val="Chillies"/>
      <sheetName val="tapioca"/>
      <sheetName val="black pepp"/>
      <sheetName val="coriander"/>
      <sheetName val="guarseed"/>
      <sheetName val="Turmeric"/>
      <sheetName val="sweet potato"/>
      <sheetName val="arecanut"/>
      <sheetName val="tobacco"/>
      <sheetName val="banana"/>
      <sheetName val="coconut"/>
      <sheetName val="sanhemp"/>
      <sheetName val="potato"/>
      <sheetName val="O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tabSelected="1" view="pageBreakPreview" zoomScale="60" zoomScaleNormal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" sqref="N1:Y1"/>
    </sheetView>
  </sheetViews>
  <sheetFormatPr defaultColWidth="9.140625" defaultRowHeight="12.75"/>
  <cols>
    <col min="1" max="1" width="20.421875" style="2" customWidth="1"/>
    <col min="2" max="4" width="9.7109375" style="2" customWidth="1"/>
    <col min="5" max="5" width="11.8515625" style="2" customWidth="1"/>
    <col min="6" max="16" width="9.7109375" style="2" customWidth="1"/>
    <col min="17" max="17" width="11.8515625" style="2" customWidth="1"/>
    <col min="18" max="28" width="9.7109375" style="2" customWidth="1"/>
    <col min="29" max="29" width="13.7109375" style="2" customWidth="1"/>
    <col min="30" max="37" width="9.7109375" style="2" customWidth="1"/>
    <col min="38" max="16384" width="9.140625" style="2" customWidth="1"/>
  </cols>
  <sheetData>
    <row r="1" spans="1:37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 t="s">
        <v>2</v>
      </c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ht="17.25" customHeight="1"/>
    <row r="3" spans="1:37" ht="17.25" customHeight="1">
      <c r="A3" s="3" t="s">
        <v>3</v>
      </c>
      <c r="B3" s="4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4" t="s">
        <v>5</v>
      </c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3" t="s">
        <v>6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10" customFormat="1" ht="30" customHeight="1">
      <c r="A4" s="3"/>
      <c r="B4" s="7" t="s">
        <v>7</v>
      </c>
      <c r="C4" s="7" t="s">
        <v>8</v>
      </c>
      <c r="D4" s="7" t="s">
        <v>9</v>
      </c>
      <c r="E4" s="7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7" t="s">
        <v>7</v>
      </c>
      <c r="O4" s="7" t="s">
        <v>8</v>
      </c>
      <c r="P4" s="7" t="s">
        <v>9</v>
      </c>
      <c r="Q4" s="7" t="s">
        <v>10</v>
      </c>
      <c r="R4" s="8" t="s">
        <v>11</v>
      </c>
      <c r="S4" s="8" t="s">
        <v>12</v>
      </c>
      <c r="T4" s="8" t="s">
        <v>13</v>
      </c>
      <c r="U4" s="8" t="s">
        <v>14</v>
      </c>
      <c r="V4" s="8" t="s">
        <v>15</v>
      </c>
      <c r="W4" s="8" t="s">
        <v>16</v>
      </c>
      <c r="X4" s="8" t="s">
        <v>17</v>
      </c>
      <c r="Y4" s="8" t="s">
        <v>18</v>
      </c>
      <c r="Z4" s="7" t="s">
        <v>7</v>
      </c>
      <c r="AA4" s="7" t="s">
        <v>8</v>
      </c>
      <c r="AB4" s="7" t="s">
        <v>9</v>
      </c>
      <c r="AC4" s="9" t="s">
        <v>10</v>
      </c>
      <c r="AD4" s="8" t="s">
        <v>11</v>
      </c>
      <c r="AE4" s="8" t="s">
        <v>12</v>
      </c>
      <c r="AF4" s="8" t="s">
        <v>13</v>
      </c>
      <c r="AG4" s="8" t="s">
        <v>14</v>
      </c>
      <c r="AH4" s="8" t="s">
        <v>15</v>
      </c>
      <c r="AI4" s="8" t="s">
        <v>16</v>
      </c>
      <c r="AJ4" s="8" t="s">
        <v>17</v>
      </c>
      <c r="AK4" s="8" t="s">
        <v>18</v>
      </c>
    </row>
    <row r="5" spans="1:37" s="11" customFormat="1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2</v>
      </c>
      <c r="O5" s="7">
        <v>3</v>
      </c>
      <c r="P5" s="7">
        <v>4</v>
      </c>
      <c r="Q5" s="7">
        <v>5</v>
      </c>
      <c r="R5" s="7">
        <v>6</v>
      </c>
      <c r="S5" s="7">
        <v>7</v>
      </c>
      <c r="T5" s="7">
        <v>8</v>
      </c>
      <c r="U5" s="7">
        <v>7</v>
      </c>
      <c r="V5" s="7">
        <v>8</v>
      </c>
      <c r="W5" s="7">
        <v>9</v>
      </c>
      <c r="X5" s="7">
        <v>10</v>
      </c>
      <c r="Y5" s="7">
        <v>11</v>
      </c>
      <c r="Z5" s="7">
        <v>2</v>
      </c>
      <c r="AA5" s="7">
        <v>3</v>
      </c>
      <c r="AB5" s="7">
        <v>4</v>
      </c>
      <c r="AC5" s="7">
        <v>5</v>
      </c>
      <c r="AD5" s="7">
        <v>6</v>
      </c>
      <c r="AE5" s="7">
        <v>7</v>
      </c>
      <c r="AF5" s="7">
        <v>8</v>
      </c>
      <c r="AG5" s="7">
        <v>12</v>
      </c>
      <c r="AH5" s="7">
        <v>13</v>
      </c>
      <c r="AI5" s="7">
        <v>14</v>
      </c>
      <c r="AJ5" s="7">
        <v>15</v>
      </c>
      <c r="AK5" s="7">
        <v>16</v>
      </c>
    </row>
    <row r="6" spans="1:37" ht="22.5" customHeight="1">
      <c r="A6" s="12" t="s">
        <v>19</v>
      </c>
      <c r="B6" s="13">
        <v>2.2</v>
      </c>
      <c r="C6" s="13">
        <v>2</v>
      </c>
      <c r="D6" s="14">
        <v>2</v>
      </c>
      <c r="E6" s="13">
        <v>2</v>
      </c>
      <c r="F6" s="13">
        <v>1.9</v>
      </c>
      <c r="G6" s="13">
        <v>1.9</v>
      </c>
      <c r="H6" s="15">
        <v>1.3</v>
      </c>
      <c r="I6" s="16">
        <v>1</v>
      </c>
      <c r="J6" s="16">
        <v>1</v>
      </c>
      <c r="K6" s="16">
        <v>1</v>
      </c>
      <c r="L6" s="17">
        <v>1</v>
      </c>
      <c r="M6" s="17">
        <v>1</v>
      </c>
      <c r="N6" s="13">
        <v>13.4</v>
      </c>
      <c r="O6" s="13">
        <v>11.4</v>
      </c>
      <c r="P6" s="14">
        <v>15</v>
      </c>
      <c r="Q6" s="13">
        <v>13.9</v>
      </c>
      <c r="R6" s="13">
        <v>25.4</v>
      </c>
      <c r="S6" s="13">
        <v>25.8</v>
      </c>
      <c r="T6" s="13">
        <v>13.4</v>
      </c>
      <c r="U6" s="16">
        <v>9</v>
      </c>
      <c r="V6" s="16">
        <v>8</v>
      </c>
      <c r="W6" s="16">
        <v>9</v>
      </c>
      <c r="X6" s="17">
        <v>9</v>
      </c>
      <c r="Y6" s="17">
        <v>10</v>
      </c>
      <c r="Z6" s="18">
        <f aca="true" t="shared" si="0" ref="Z6:AK21">N6/B6*1000</f>
        <v>6090.909090909091</v>
      </c>
      <c r="AA6" s="18">
        <f t="shared" si="0"/>
        <v>5700</v>
      </c>
      <c r="AB6" s="18">
        <f t="shared" si="0"/>
        <v>7500</v>
      </c>
      <c r="AC6" s="18">
        <f t="shared" si="0"/>
        <v>6950</v>
      </c>
      <c r="AD6" s="18">
        <f t="shared" si="0"/>
        <v>13368.421052631578</v>
      </c>
      <c r="AE6" s="18">
        <f t="shared" si="0"/>
        <v>13578.947368421053</v>
      </c>
      <c r="AF6" s="18">
        <f t="shared" si="0"/>
        <v>10307.692307692309</v>
      </c>
      <c r="AG6" s="18">
        <f t="shared" si="0"/>
        <v>9000</v>
      </c>
      <c r="AH6" s="18">
        <f t="shared" si="0"/>
        <v>8000</v>
      </c>
      <c r="AI6" s="18">
        <f t="shared" si="0"/>
        <v>9000</v>
      </c>
      <c r="AJ6" s="18">
        <f t="shared" si="0"/>
        <v>9000</v>
      </c>
      <c r="AK6" s="18">
        <f t="shared" si="0"/>
        <v>10000</v>
      </c>
    </row>
    <row r="7" spans="1:37" ht="22.5" customHeight="1">
      <c r="A7" s="12" t="s">
        <v>20</v>
      </c>
      <c r="B7" s="13">
        <v>9</v>
      </c>
      <c r="C7" s="13">
        <v>9.4</v>
      </c>
      <c r="D7" s="14">
        <v>9.4</v>
      </c>
      <c r="E7" s="13">
        <v>9</v>
      </c>
      <c r="F7" s="13">
        <v>9</v>
      </c>
      <c r="G7" s="13">
        <v>8.3</v>
      </c>
      <c r="H7" s="15">
        <v>8.2</v>
      </c>
      <c r="I7" s="16">
        <v>8</v>
      </c>
      <c r="J7" s="16">
        <v>8</v>
      </c>
      <c r="K7" s="16">
        <v>7.3</v>
      </c>
      <c r="L7" s="17">
        <v>8</v>
      </c>
      <c r="M7" s="17">
        <v>7</v>
      </c>
      <c r="N7" s="13">
        <v>31.7</v>
      </c>
      <c r="O7" s="13">
        <v>32.6</v>
      </c>
      <c r="P7" s="14">
        <v>32.4</v>
      </c>
      <c r="Q7" s="13">
        <v>31</v>
      </c>
      <c r="R7" s="13">
        <v>30</v>
      </c>
      <c r="S7" s="13">
        <v>28.9</v>
      </c>
      <c r="T7" s="13">
        <v>28.5</v>
      </c>
      <c r="U7" s="16">
        <v>28</v>
      </c>
      <c r="V7" s="16">
        <v>28</v>
      </c>
      <c r="W7" s="16">
        <v>25.9</v>
      </c>
      <c r="X7" s="17">
        <v>28</v>
      </c>
      <c r="Y7" s="17">
        <v>24</v>
      </c>
      <c r="Z7" s="18">
        <f t="shared" si="0"/>
        <v>3522.222222222222</v>
      </c>
      <c r="AA7" s="18">
        <f t="shared" si="0"/>
        <v>3468.0851063829787</v>
      </c>
      <c r="AB7" s="18">
        <f t="shared" si="0"/>
        <v>3446.808510638298</v>
      </c>
      <c r="AC7" s="18">
        <f t="shared" si="0"/>
        <v>3444.444444444445</v>
      </c>
      <c r="AD7" s="18">
        <f t="shared" si="0"/>
        <v>3333.3333333333335</v>
      </c>
      <c r="AE7" s="18">
        <f t="shared" si="0"/>
        <v>3481.927710843373</v>
      </c>
      <c r="AF7" s="18">
        <f t="shared" si="0"/>
        <v>3475.6097560975613</v>
      </c>
      <c r="AG7" s="18">
        <f t="shared" si="0"/>
        <v>3500</v>
      </c>
      <c r="AH7" s="18">
        <f t="shared" si="0"/>
        <v>3500</v>
      </c>
      <c r="AI7" s="18">
        <f t="shared" si="0"/>
        <v>3547.945205479452</v>
      </c>
      <c r="AJ7" s="18">
        <f t="shared" si="0"/>
        <v>3500</v>
      </c>
      <c r="AK7" s="18">
        <f t="shared" si="0"/>
        <v>3428.5714285714284</v>
      </c>
    </row>
    <row r="8" spans="1:37" ht="22.5" customHeight="1">
      <c r="A8" s="12" t="s">
        <v>21</v>
      </c>
      <c r="B8" s="13">
        <v>16.9</v>
      </c>
      <c r="C8" s="13">
        <v>14.1</v>
      </c>
      <c r="D8" s="14">
        <v>17.9</v>
      </c>
      <c r="E8" s="13">
        <v>13.4</v>
      </c>
      <c r="F8" s="13">
        <v>5</v>
      </c>
      <c r="G8" s="13">
        <v>4.6</v>
      </c>
      <c r="H8" s="15">
        <v>5</v>
      </c>
      <c r="I8" s="16">
        <v>4.6</v>
      </c>
      <c r="J8" s="16">
        <v>4.3</v>
      </c>
      <c r="K8" s="16">
        <v>4.3</v>
      </c>
      <c r="L8" s="17">
        <v>5.5</v>
      </c>
      <c r="M8" s="17">
        <v>4.6</v>
      </c>
      <c r="N8" s="13">
        <v>183.8</v>
      </c>
      <c r="O8" s="13">
        <v>186.1</v>
      </c>
      <c r="P8" s="15">
        <v>193.8</v>
      </c>
      <c r="Q8" s="13">
        <v>182.1</v>
      </c>
      <c r="R8" s="13">
        <v>60.7</v>
      </c>
      <c r="S8" s="13">
        <v>53.4</v>
      </c>
      <c r="T8" s="13">
        <v>66.8</v>
      </c>
      <c r="U8" s="16">
        <v>63.9</v>
      </c>
      <c r="V8" s="16">
        <v>55.3</v>
      </c>
      <c r="W8" s="16">
        <v>55.3</v>
      </c>
      <c r="X8" s="17">
        <v>73.5</v>
      </c>
      <c r="Y8" s="17">
        <v>60.8</v>
      </c>
      <c r="Z8" s="18">
        <f t="shared" si="0"/>
        <v>10875.739644970416</v>
      </c>
      <c r="AA8" s="18">
        <f t="shared" si="0"/>
        <v>13198.581560283688</v>
      </c>
      <c r="AB8" s="18">
        <f t="shared" si="0"/>
        <v>10826.815642458103</v>
      </c>
      <c r="AC8" s="18">
        <f t="shared" si="0"/>
        <v>13589.55223880597</v>
      </c>
      <c r="AD8" s="18">
        <f t="shared" si="0"/>
        <v>12140</v>
      </c>
      <c r="AE8" s="18">
        <f t="shared" si="0"/>
        <v>11608.695652173914</v>
      </c>
      <c r="AF8" s="18">
        <f t="shared" si="0"/>
        <v>13360</v>
      </c>
      <c r="AG8" s="18">
        <f t="shared" si="0"/>
        <v>13891.304347826088</v>
      </c>
      <c r="AH8" s="18">
        <f t="shared" si="0"/>
        <v>12860.465116279069</v>
      </c>
      <c r="AI8" s="18">
        <f t="shared" si="0"/>
        <v>12860.465116279069</v>
      </c>
      <c r="AJ8" s="18">
        <f t="shared" si="0"/>
        <v>13363.636363636364</v>
      </c>
      <c r="AK8" s="18">
        <f t="shared" si="0"/>
        <v>13217.391304347826</v>
      </c>
    </row>
    <row r="9" spans="1:37" ht="22.5" customHeight="1">
      <c r="A9" s="12" t="s">
        <v>22</v>
      </c>
      <c r="B9" s="13" t="s">
        <v>23</v>
      </c>
      <c r="C9" s="13"/>
      <c r="D9" s="19" t="s">
        <v>24</v>
      </c>
      <c r="E9" s="13" t="s">
        <v>23</v>
      </c>
      <c r="F9" s="13">
        <v>2.9</v>
      </c>
      <c r="G9" s="13">
        <v>2.4</v>
      </c>
      <c r="H9" s="15">
        <v>2.6</v>
      </c>
      <c r="I9" s="16">
        <v>2.7</v>
      </c>
      <c r="J9" s="16">
        <v>2.8</v>
      </c>
      <c r="K9" s="16">
        <v>2.6</v>
      </c>
      <c r="L9" s="17">
        <v>2.7</v>
      </c>
      <c r="M9" s="17">
        <v>2.6</v>
      </c>
      <c r="N9" s="13" t="s">
        <v>23</v>
      </c>
      <c r="O9" s="19" t="s">
        <v>24</v>
      </c>
      <c r="P9" s="19" t="s">
        <v>23</v>
      </c>
      <c r="Q9" s="13" t="s">
        <v>23</v>
      </c>
      <c r="R9" s="13">
        <v>16.9</v>
      </c>
      <c r="S9" s="13">
        <v>14</v>
      </c>
      <c r="T9" s="15">
        <v>14.8</v>
      </c>
      <c r="U9" s="16">
        <v>15.2</v>
      </c>
      <c r="V9" s="16">
        <v>15.1</v>
      </c>
      <c r="W9" s="16">
        <v>14.6</v>
      </c>
      <c r="X9" s="17">
        <v>15.6</v>
      </c>
      <c r="Y9" s="17">
        <v>15.3</v>
      </c>
      <c r="Z9" s="18"/>
      <c r="AA9" s="18"/>
      <c r="AB9" s="18"/>
      <c r="AC9" s="18"/>
      <c r="AD9" s="18">
        <f t="shared" si="0"/>
        <v>5827.586206896552</v>
      </c>
      <c r="AE9" s="18">
        <f t="shared" si="0"/>
        <v>5833.333333333334</v>
      </c>
      <c r="AF9" s="18">
        <f t="shared" si="0"/>
        <v>5692.307692307692</v>
      </c>
      <c r="AG9" s="18"/>
      <c r="AH9" s="18"/>
      <c r="AI9" s="18">
        <f t="shared" si="0"/>
        <v>5615.384615384615</v>
      </c>
      <c r="AJ9" s="18">
        <f t="shared" si="0"/>
        <v>5777.777777777777</v>
      </c>
      <c r="AK9" s="18">
        <f t="shared" si="0"/>
        <v>5884.615384615385</v>
      </c>
    </row>
    <row r="10" spans="1:37" ht="22.5" customHeight="1">
      <c r="A10" s="12" t="s">
        <v>25</v>
      </c>
      <c r="B10" s="13">
        <v>0.1</v>
      </c>
      <c r="C10" s="13">
        <v>0.1</v>
      </c>
      <c r="D10" s="15">
        <v>0</v>
      </c>
      <c r="E10" s="13">
        <v>0.1</v>
      </c>
      <c r="F10" s="13">
        <v>0.1</v>
      </c>
      <c r="G10" s="13">
        <v>0.1</v>
      </c>
      <c r="H10" s="15">
        <v>0.1</v>
      </c>
      <c r="I10" s="16">
        <v>0.1</v>
      </c>
      <c r="J10" s="16">
        <v>0.1</v>
      </c>
      <c r="K10" s="16">
        <v>0.1</v>
      </c>
      <c r="L10" s="17">
        <v>0.1</v>
      </c>
      <c r="M10" s="17">
        <v>0.1</v>
      </c>
      <c r="N10" s="13">
        <v>2.6</v>
      </c>
      <c r="O10" s="13">
        <v>2.1</v>
      </c>
      <c r="P10" s="14">
        <v>0.4</v>
      </c>
      <c r="Q10" s="13">
        <v>1.8</v>
      </c>
      <c r="R10" s="13">
        <v>2.8</v>
      </c>
      <c r="S10" s="13">
        <v>1.7</v>
      </c>
      <c r="T10" s="13">
        <v>2</v>
      </c>
      <c r="U10" s="16">
        <v>2</v>
      </c>
      <c r="V10" s="16">
        <v>2</v>
      </c>
      <c r="W10" s="16">
        <v>2</v>
      </c>
      <c r="X10" s="17">
        <v>2</v>
      </c>
      <c r="Y10" s="17">
        <v>0.6</v>
      </c>
      <c r="Z10" s="18">
        <f aca="true" t="shared" si="1" ref="Z10:AC25">N10/B10*1000</f>
        <v>26000</v>
      </c>
      <c r="AA10" s="18">
        <f t="shared" si="1"/>
        <v>21000</v>
      </c>
      <c r="AB10" s="18"/>
      <c r="AC10" s="18">
        <f>Q10/E10*1000</f>
        <v>18000</v>
      </c>
      <c r="AD10" s="18">
        <f t="shared" si="0"/>
        <v>27999.999999999996</v>
      </c>
      <c r="AE10" s="18">
        <f t="shared" si="0"/>
        <v>17000</v>
      </c>
      <c r="AF10" s="18">
        <f t="shared" si="0"/>
        <v>20000</v>
      </c>
      <c r="AG10" s="18">
        <f t="shared" si="0"/>
        <v>20000</v>
      </c>
      <c r="AH10" s="18">
        <f t="shared" si="0"/>
        <v>20000</v>
      </c>
      <c r="AI10" s="18">
        <f t="shared" si="0"/>
        <v>20000</v>
      </c>
      <c r="AJ10" s="18">
        <f t="shared" si="0"/>
        <v>20000</v>
      </c>
      <c r="AK10" s="18">
        <f t="shared" si="0"/>
        <v>5999.999999999999</v>
      </c>
    </row>
    <row r="11" spans="1:37" ht="22.5" customHeight="1">
      <c r="A11" s="12" t="s">
        <v>26</v>
      </c>
      <c r="B11" s="13">
        <v>3.6</v>
      </c>
      <c r="C11" s="13">
        <v>3.7</v>
      </c>
      <c r="D11" s="14">
        <v>3.7</v>
      </c>
      <c r="E11" s="13">
        <v>3.5</v>
      </c>
      <c r="F11" s="13">
        <v>3.5</v>
      </c>
      <c r="G11" s="13">
        <v>3.5</v>
      </c>
      <c r="H11" s="15">
        <v>3.4</v>
      </c>
      <c r="I11" s="16">
        <v>3.6</v>
      </c>
      <c r="J11" s="16">
        <v>3.6</v>
      </c>
      <c r="K11" s="16">
        <v>3.3</v>
      </c>
      <c r="L11" s="17">
        <v>3</v>
      </c>
      <c r="M11" s="17">
        <v>3</v>
      </c>
      <c r="N11" s="13">
        <v>27.4</v>
      </c>
      <c r="O11" s="13">
        <v>26.9</v>
      </c>
      <c r="P11" s="14">
        <v>27</v>
      </c>
      <c r="Q11" s="13">
        <v>25.6</v>
      </c>
      <c r="R11" s="13">
        <v>25.8</v>
      </c>
      <c r="S11" s="13">
        <v>26.4</v>
      </c>
      <c r="T11" s="13">
        <v>26.9</v>
      </c>
      <c r="U11" s="16">
        <v>28.7</v>
      </c>
      <c r="V11" s="16">
        <v>29.1</v>
      </c>
      <c r="W11" s="16">
        <v>26.7</v>
      </c>
      <c r="X11" s="17">
        <v>27</v>
      </c>
      <c r="Y11" s="17">
        <v>24</v>
      </c>
      <c r="Z11" s="18">
        <f t="shared" si="1"/>
        <v>7611.11111111111</v>
      </c>
      <c r="AA11" s="18">
        <f t="shared" si="1"/>
        <v>7270.270270270269</v>
      </c>
      <c r="AB11" s="18">
        <f t="shared" si="1"/>
        <v>7297.2972972972975</v>
      </c>
      <c r="AC11" s="18">
        <f>Q11/E11*1000</f>
        <v>7314.285714285715</v>
      </c>
      <c r="AD11" s="18">
        <f t="shared" si="0"/>
        <v>7371.428571428572</v>
      </c>
      <c r="AE11" s="18">
        <f t="shared" si="0"/>
        <v>7542.857142857143</v>
      </c>
      <c r="AF11" s="18">
        <f t="shared" si="0"/>
        <v>7911.764705882352</v>
      </c>
      <c r="AG11" s="18">
        <f t="shared" si="0"/>
        <v>7972.222222222222</v>
      </c>
      <c r="AH11" s="18">
        <f t="shared" si="0"/>
        <v>8083.333333333334</v>
      </c>
      <c r="AI11" s="18">
        <f t="shared" si="0"/>
        <v>8090.909090909092</v>
      </c>
      <c r="AJ11" s="18">
        <f t="shared" si="0"/>
        <v>9000</v>
      </c>
      <c r="AK11" s="18">
        <f t="shared" si="0"/>
        <v>8000</v>
      </c>
    </row>
    <row r="12" spans="1:37" ht="22.5" customHeight="1">
      <c r="A12" s="12" t="s">
        <v>27</v>
      </c>
      <c r="B12" s="13">
        <v>2</v>
      </c>
      <c r="C12" s="13">
        <v>1.7</v>
      </c>
      <c r="D12" s="15">
        <v>1.4</v>
      </c>
      <c r="E12" s="13">
        <v>1</v>
      </c>
      <c r="F12" s="13">
        <v>0.8</v>
      </c>
      <c r="G12" s="13">
        <v>0.7</v>
      </c>
      <c r="H12" s="15">
        <v>0.9</v>
      </c>
      <c r="I12" s="16">
        <v>1</v>
      </c>
      <c r="J12" s="16">
        <v>0.8</v>
      </c>
      <c r="K12" s="16">
        <v>0.7</v>
      </c>
      <c r="L12" s="17">
        <v>0.5</v>
      </c>
      <c r="M12" s="17">
        <v>0.5</v>
      </c>
      <c r="N12" s="13">
        <v>21</v>
      </c>
      <c r="O12" s="13">
        <v>18.9</v>
      </c>
      <c r="P12" s="14">
        <v>15.4</v>
      </c>
      <c r="Q12" s="13">
        <v>10.7</v>
      </c>
      <c r="R12" s="13">
        <v>9</v>
      </c>
      <c r="S12" s="13">
        <v>8.7</v>
      </c>
      <c r="T12" s="13">
        <v>10.5</v>
      </c>
      <c r="U12" s="16">
        <v>12</v>
      </c>
      <c r="V12" s="16">
        <v>10.4</v>
      </c>
      <c r="W12" s="16">
        <v>9</v>
      </c>
      <c r="X12" s="17">
        <v>6.4</v>
      </c>
      <c r="Y12" s="17">
        <v>6.3</v>
      </c>
      <c r="Z12" s="18">
        <f t="shared" si="1"/>
        <v>10500</v>
      </c>
      <c r="AA12" s="18">
        <f t="shared" si="1"/>
        <v>11117.64705882353</v>
      </c>
      <c r="AB12" s="18">
        <f t="shared" si="1"/>
        <v>11000.000000000002</v>
      </c>
      <c r="AC12" s="18">
        <f>Q12/E12*1000</f>
        <v>10700</v>
      </c>
      <c r="AD12" s="18">
        <f t="shared" si="0"/>
        <v>11250</v>
      </c>
      <c r="AE12" s="18">
        <f t="shared" si="0"/>
        <v>12428.57142857143</v>
      </c>
      <c r="AF12" s="18">
        <f t="shared" si="0"/>
        <v>11666.666666666666</v>
      </c>
      <c r="AG12" s="18">
        <f t="shared" si="0"/>
        <v>12000</v>
      </c>
      <c r="AH12" s="18">
        <f t="shared" si="0"/>
        <v>13000</v>
      </c>
      <c r="AI12" s="18">
        <f t="shared" si="0"/>
        <v>12857.142857142857</v>
      </c>
      <c r="AJ12" s="18">
        <f t="shared" si="0"/>
        <v>12800</v>
      </c>
      <c r="AK12" s="18">
        <f t="shared" si="0"/>
        <v>12600</v>
      </c>
    </row>
    <row r="13" spans="1:37" ht="22.5" customHeight="1">
      <c r="A13" s="12" t="s">
        <v>28</v>
      </c>
      <c r="B13" s="13">
        <v>6.4</v>
      </c>
      <c r="C13" s="13">
        <v>6.6</v>
      </c>
      <c r="D13" s="15">
        <v>6.9</v>
      </c>
      <c r="E13" s="13">
        <v>6.8</v>
      </c>
      <c r="F13" s="13">
        <v>3.5</v>
      </c>
      <c r="G13" s="13">
        <v>3.7</v>
      </c>
      <c r="H13" s="15">
        <v>3.8</v>
      </c>
      <c r="I13" s="16">
        <v>3.8</v>
      </c>
      <c r="J13" s="16">
        <v>4.1</v>
      </c>
      <c r="K13" s="16">
        <v>4</v>
      </c>
      <c r="L13" s="17">
        <v>3.8</v>
      </c>
      <c r="M13" s="17">
        <v>4.2</v>
      </c>
      <c r="N13" s="13">
        <v>40.4</v>
      </c>
      <c r="O13" s="13">
        <v>37.3</v>
      </c>
      <c r="P13" s="13">
        <v>41.4</v>
      </c>
      <c r="Q13" s="13">
        <v>41.8</v>
      </c>
      <c r="R13" s="13">
        <v>19.7</v>
      </c>
      <c r="S13" s="13">
        <v>21.1</v>
      </c>
      <c r="T13" s="13">
        <v>21.3</v>
      </c>
      <c r="U13" s="16">
        <v>21.8</v>
      </c>
      <c r="V13" s="16">
        <v>23.7</v>
      </c>
      <c r="W13" s="16">
        <v>22</v>
      </c>
      <c r="X13" s="17">
        <v>21.4</v>
      </c>
      <c r="Y13" s="17">
        <v>22.8</v>
      </c>
      <c r="Z13" s="18">
        <f t="shared" si="1"/>
        <v>6312.499999999999</v>
      </c>
      <c r="AA13" s="18">
        <f t="shared" si="1"/>
        <v>5651.515151515151</v>
      </c>
      <c r="AB13" s="18">
        <f t="shared" si="1"/>
        <v>5999.999999999999</v>
      </c>
      <c r="AC13" s="18">
        <f>Q13/E13*1000</f>
        <v>6147.058823529411</v>
      </c>
      <c r="AD13" s="18">
        <f t="shared" si="0"/>
        <v>5628.571428571428</v>
      </c>
      <c r="AE13" s="18">
        <f t="shared" si="0"/>
        <v>5702.7027027027025</v>
      </c>
      <c r="AF13" s="18">
        <f t="shared" si="0"/>
        <v>5605.263157894738</v>
      </c>
      <c r="AG13" s="18">
        <f t="shared" si="0"/>
        <v>5736.842105263158</v>
      </c>
      <c r="AH13" s="18">
        <f t="shared" si="0"/>
        <v>5780.487804878049</v>
      </c>
      <c r="AI13" s="18">
        <f t="shared" si="0"/>
        <v>5500</v>
      </c>
      <c r="AJ13" s="18">
        <f t="shared" si="0"/>
        <v>5631.578947368421</v>
      </c>
      <c r="AK13" s="18">
        <f t="shared" si="0"/>
        <v>5428.571428571428</v>
      </c>
    </row>
    <row r="14" spans="1:37" ht="22.5" customHeight="1">
      <c r="A14" s="12" t="s">
        <v>29</v>
      </c>
      <c r="B14" s="13">
        <v>5.4</v>
      </c>
      <c r="C14" s="13">
        <v>5.3</v>
      </c>
      <c r="D14" s="14">
        <v>0.1</v>
      </c>
      <c r="E14" s="13">
        <v>5.1</v>
      </c>
      <c r="F14" s="13">
        <v>5</v>
      </c>
      <c r="G14" s="13">
        <v>4.7</v>
      </c>
      <c r="H14" s="15">
        <v>5</v>
      </c>
      <c r="I14" s="16">
        <v>5</v>
      </c>
      <c r="J14" s="16">
        <v>5</v>
      </c>
      <c r="K14" s="16">
        <v>6</v>
      </c>
      <c r="L14" s="17">
        <v>5</v>
      </c>
      <c r="M14" s="17">
        <v>5</v>
      </c>
      <c r="N14" s="13">
        <v>76.4</v>
      </c>
      <c r="O14" s="13">
        <v>75.4</v>
      </c>
      <c r="P14" s="14">
        <v>0.8</v>
      </c>
      <c r="Q14" s="13">
        <v>71.6</v>
      </c>
      <c r="R14" s="13">
        <v>67</v>
      </c>
      <c r="S14" s="13">
        <v>64.8</v>
      </c>
      <c r="T14" s="13">
        <v>79</v>
      </c>
      <c r="U14" s="16">
        <v>70</v>
      </c>
      <c r="V14" s="16">
        <v>70</v>
      </c>
      <c r="W14" s="16">
        <v>82</v>
      </c>
      <c r="X14" s="17">
        <v>75</v>
      </c>
      <c r="Y14" s="17">
        <v>74</v>
      </c>
      <c r="Z14" s="18">
        <f t="shared" si="1"/>
        <v>14148.14814814815</v>
      </c>
      <c r="AA14" s="18">
        <f t="shared" si="1"/>
        <v>14226.415094339623</v>
      </c>
      <c r="AB14" s="18">
        <f t="shared" si="1"/>
        <v>8000</v>
      </c>
      <c r="AC14" s="18">
        <f>Q14/E14*1000</f>
        <v>14039.21568627451</v>
      </c>
      <c r="AD14" s="18">
        <f t="shared" si="0"/>
        <v>13400</v>
      </c>
      <c r="AE14" s="18">
        <f t="shared" si="0"/>
        <v>13787.234042553191</v>
      </c>
      <c r="AF14" s="18">
        <f t="shared" si="0"/>
        <v>15800</v>
      </c>
      <c r="AG14" s="18">
        <f t="shared" si="0"/>
        <v>14000</v>
      </c>
      <c r="AH14" s="18">
        <f t="shared" si="0"/>
        <v>14000</v>
      </c>
      <c r="AI14" s="18">
        <f t="shared" si="0"/>
        <v>13666.666666666666</v>
      </c>
      <c r="AJ14" s="18">
        <f t="shared" si="0"/>
        <v>15000</v>
      </c>
      <c r="AK14" s="18">
        <f t="shared" si="0"/>
        <v>14800</v>
      </c>
    </row>
    <row r="15" spans="1:37" ht="22.5" customHeight="1">
      <c r="A15" s="12" t="s">
        <v>30</v>
      </c>
      <c r="B15" s="13" t="s">
        <v>24</v>
      </c>
      <c r="C15" s="13" t="s">
        <v>24</v>
      </c>
      <c r="D15" s="14">
        <v>0.1</v>
      </c>
      <c r="E15" s="13">
        <v>0.1</v>
      </c>
      <c r="F15" s="13">
        <v>0.1</v>
      </c>
      <c r="G15" s="13">
        <v>0</v>
      </c>
      <c r="H15" s="15"/>
      <c r="I15" s="16"/>
      <c r="J15" s="16"/>
      <c r="K15" s="16"/>
      <c r="L15" s="17"/>
      <c r="M15" s="17">
        <v>0.5</v>
      </c>
      <c r="N15" s="13">
        <v>0.1</v>
      </c>
      <c r="O15" s="13">
        <v>0.1</v>
      </c>
      <c r="P15" s="14">
        <v>0.3</v>
      </c>
      <c r="Q15" s="13">
        <v>0.2</v>
      </c>
      <c r="R15" s="13">
        <v>0.2</v>
      </c>
      <c r="S15" s="13"/>
      <c r="T15" s="13"/>
      <c r="U15" s="16"/>
      <c r="V15" s="16"/>
      <c r="W15" s="16"/>
      <c r="X15" s="17"/>
      <c r="Y15" s="17">
        <v>1.6</v>
      </c>
      <c r="Z15" s="18"/>
      <c r="AA15" s="18"/>
      <c r="AB15" s="18">
        <f t="shared" si="1"/>
        <v>2999.9999999999995</v>
      </c>
      <c r="AC15" s="18">
        <f>Q15/E15*1000</f>
        <v>2000</v>
      </c>
      <c r="AD15" s="18">
        <f t="shared" si="0"/>
        <v>2000</v>
      </c>
      <c r="AE15" s="18"/>
      <c r="AF15" s="18"/>
      <c r="AG15" s="18"/>
      <c r="AH15" s="18"/>
      <c r="AI15" s="18"/>
      <c r="AJ15" s="18"/>
      <c r="AK15" s="18">
        <f t="shared" si="0"/>
        <v>3200</v>
      </c>
    </row>
    <row r="16" spans="1:37" ht="22.5" customHeight="1">
      <c r="A16" s="12" t="s">
        <v>31</v>
      </c>
      <c r="B16" s="20">
        <v>5.2</v>
      </c>
      <c r="C16" s="20">
        <v>5.2</v>
      </c>
      <c r="D16" s="15">
        <v>5.2</v>
      </c>
      <c r="E16" s="20">
        <v>5.2</v>
      </c>
      <c r="F16" s="13">
        <v>5.1</v>
      </c>
      <c r="G16" s="13">
        <v>4.9</v>
      </c>
      <c r="H16" s="15">
        <v>5</v>
      </c>
      <c r="I16" s="16">
        <v>4.9</v>
      </c>
      <c r="J16" s="16">
        <v>5</v>
      </c>
      <c r="K16" s="16">
        <v>5</v>
      </c>
      <c r="L16" s="17">
        <v>5</v>
      </c>
      <c r="M16" s="17">
        <v>4.9</v>
      </c>
      <c r="N16" s="20">
        <v>17.1</v>
      </c>
      <c r="O16" s="20">
        <v>17</v>
      </c>
      <c r="P16" s="14">
        <v>17.3</v>
      </c>
      <c r="Q16" s="13">
        <v>17.6</v>
      </c>
      <c r="R16" s="13">
        <v>17.4</v>
      </c>
      <c r="S16" s="13">
        <v>16.6</v>
      </c>
      <c r="T16" s="13">
        <v>16.4</v>
      </c>
      <c r="U16" s="16">
        <v>16</v>
      </c>
      <c r="V16" s="16">
        <v>16.2</v>
      </c>
      <c r="W16" s="16">
        <v>16.3</v>
      </c>
      <c r="X16" s="17">
        <v>16.4</v>
      </c>
      <c r="Y16" s="17">
        <v>16.4</v>
      </c>
      <c r="Z16" s="18">
        <f t="shared" si="1"/>
        <v>3288.4615384615386</v>
      </c>
      <c r="AA16" s="18">
        <f t="shared" si="1"/>
        <v>3269.230769230769</v>
      </c>
      <c r="AB16" s="18">
        <f t="shared" si="1"/>
        <v>3326.923076923077</v>
      </c>
      <c r="AC16" s="18">
        <f>Q16/E16*1000</f>
        <v>3384.6153846153848</v>
      </c>
      <c r="AD16" s="18">
        <f t="shared" si="0"/>
        <v>3411.7647058823527</v>
      </c>
      <c r="AE16" s="18">
        <f t="shared" si="0"/>
        <v>3387.7551020408164</v>
      </c>
      <c r="AF16" s="18">
        <f t="shared" si="0"/>
        <v>3280</v>
      </c>
      <c r="AG16" s="18">
        <f t="shared" si="0"/>
        <v>3265.3061224489793</v>
      </c>
      <c r="AH16" s="18">
        <f t="shared" si="0"/>
        <v>3239.9999999999995</v>
      </c>
      <c r="AI16" s="18">
        <f t="shared" si="0"/>
        <v>3260.0000000000005</v>
      </c>
      <c r="AJ16" s="18">
        <f t="shared" si="0"/>
        <v>3280</v>
      </c>
      <c r="AK16" s="18">
        <f t="shared" si="0"/>
        <v>3346.9387755102034</v>
      </c>
    </row>
    <row r="17" spans="1:37" ht="22.5" customHeight="1">
      <c r="A17" s="12" t="s">
        <v>32</v>
      </c>
      <c r="B17" s="20">
        <v>0.6</v>
      </c>
      <c r="C17" s="20">
        <v>0.6</v>
      </c>
      <c r="D17" s="14">
        <v>0.7</v>
      </c>
      <c r="E17" s="20">
        <v>0.4</v>
      </c>
      <c r="F17" s="13">
        <v>0.4</v>
      </c>
      <c r="G17" s="13">
        <v>0.4</v>
      </c>
      <c r="H17" s="15">
        <v>0.3</v>
      </c>
      <c r="I17" s="16">
        <v>0.2</v>
      </c>
      <c r="J17" s="16">
        <v>0.2</v>
      </c>
      <c r="K17" s="16">
        <v>0.2</v>
      </c>
      <c r="L17" s="17">
        <v>0.2</v>
      </c>
      <c r="M17" s="17">
        <v>0.2</v>
      </c>
      <c r="N17" s="20">
        <v>3.2</v>
      </c>
      <c r="O17" s="20">
        <v>3.2</v>
      </c>
      <c r="P17" s="14">
        <v>3.7</v>
      </c>
      <c r="Q17" s="13">
        <v>2.1</v>
      </c>
      <c r="R17" s="13">
        <v>2.1</v>
      </c>
      <c r="S17" s="13">
        <v>1.9</v>
      </c>
      <c r="T17" s="13">
        <v>1.6</v>
      </c>
      <c r="U17" s="16">
        <v>0.9</v>
      </c>
      <c r="V17" s="16">
        <v>0.9</v>
      </c>
      <c r="W17" s="16">
        <v>0.9</v>
      </c>
      <c r="X17" s="17">
        <v>0.9</v>
      </c>
      <c r="Y17" s="17">
        <v>0.9</v>
      </c>
      <c r="Z17" s="18">
        <f t="shared" si="1"/>
        <v>5333.333333333334</v>
      </c>
      <c r="AA17" s="18">
        <f t="shared" si="1"/>
        <v>5333.333333333334</v>
      </c>
      <c r="AB17" s="18">
        <f t="shared" si="1"/>
        <v>5285.714285714286</v>
      </c>
      <c r="AC17" s="18">
        <f>Q17/E17*1000</f>
        <v>5250</v>
      </c>
      <c r="AD17" s="18">
        <f t="shared" si="0"/>
        <v>5250</v>
      </c>
      <c r="AE17" s="18">
        <f t="shared" si="0"/>
        <v>4749.999999999999</v>
      </c>
      <c r="AF17" s="18">
        <f t="shared" si="0"/>
        <v>5333.333333333334</v>
      </c>
      <c r="AG17" s="18">
        <f t="shared" si="0"/>
        <v>4500</v>
      </c>
      <c r="AH17" s="18">
        <f t="shared" si="0"/>
        <v>4500</v>
      </c>
      <c r="AI17" s="18">
        <f t="shared" si="0"/>
        <v>4500</v>
      </c>
      <c r="AJ17" s="18">
        <f t="shared" si="0"/>
        <v>4500</v>
      </c>
      <c r="AK17" s="18">
        <f t="shared" si="0"/>
        <v>4500</v>
      </c>
    </row>
    <row r="18" spans="1:37" ht="22.5" customHeight="1">
      <c r="A18" s="12" t="s">
        <v>33</v>
      </c>
      <c r="B18" s="20">
        <v>0.3</v>
      </c>
      <c r="C18" s="20">
        <v>0.7</v>
      </c>
      <c r="D18" s="15">
        <v>0.7</v>
      </c>
      <c r="E18" s="20">
        <v>0.6</v>
      </c>
      <c r="F18" s="13">
        <v>0.4</v>
      </c>
      <c r="G18" s="13">
        <v>0.1</v>
      </c>
      <c r="H18" s="15">
        <v>0.4</v>
      </c>
      <c r="I18" s="16">
        <v>0.4</v>
      </c>
      <c r="J18" s="16">
        <v>0.2</v>
      </c>
      <c r="K18" s="16">
        <v>0.2</v>
      </c>
      <c r="L18" s="17">
        <v>0.1</v>
      </c>
      <c r="M18" s="17">
        <v>0.1</v>
      </c>
      <c r="N18" s="20">
        <v>3.6</v>
      </c>
      <c r="O18" s="20">
        <v>7.8</v>
      </c>
      <c r="P18" s="14">
        <v>7.8</v>
      </c>
      <c r="Q18" s="13">
        <v>5.2</v>
      </c>
      <c r="R18" s="13">
        <v>5.6</v>
      </c>
      <c r="S18" s="13">
        <v>1</v>
      </c>
      <c r="T18" s="13">
        <v>5.7</v>
      </c>
      <c r="U18" s="16">
        <v>5.7</v>
      </c>
      <c r="V18" s="16">
        <v>0.5</v>
      </c>
      <c r="W18" s="16">
        <v>0.5</v>
      </c>
      <c r="X18" s="17">
        <v>0.1</v>
      </c>
      <c r="Y18" s="17">
        <v>0.1</v>
      </c>
      <c r="Z18" s="18">
        <f t="shared" si="1"/>
        <v>12000</v>
      </c>
      <c r="AA18" s="18">
        <f t="shared" si="1"/>
        <v>11142.857142857145</v>
      </c>
      <c r="AB18" s="18">
        <f t="shared" si="1"/>
        <v>11142.857142857145</v>
      </c>
      <c r="AC18" s="18">
        <f>Q18/E18*1000</f>
        <v>8666.666666666668</v>
      </c>
      <c r="AD18" s="18">
        <f t="shared" si="0"/>
        <v>13999.999999999998</v>
      </c>
      <c r="AE18" s="18">
        <f t="shared" si="0"/>
        <v>10000</v>
      </c>
      <c r="AF18" s="18">
        <f t="shared" si="0"/>
        <v>14250</v>
      </c>
      <c r="AG18" s="18">
        <f t="shared" si="0"/>
        <v>14250</v>
      </c>
      <c r="AH18" s="18">
        <f t="shared" si="0"/>
        <v>2500</v>
      </c>
      <c r="AI18" s="18">
        <f t="shared" si="0"/>
        <v>2500</v>
      </c>
      <c r="AJ18" s="18">
        <f t="shared" si="0"/>
        <v>1000</v>
      </c>
      <c r="AK18" s="18">
        <f t="shared" si="0"/>
        <v>1000</v>
      </c>
    </row>
    <row r="19" spans="1:37" ht="22.5" customHeight="1">
      <c r="A19" s="12" t="s">
        <v>34</v>
      </c>
      <c r="B19" s="13">
        <v>46.2</v>
      </c>
      <c r="C19" s="13">
        <v>50.5</v>
      </c>
      <c r="D19" s="15">
        <v>56</v>
      </c>
      <c r="E19" s="13">
        <v>43.9</v>
      </c>
      <c r="F19" s="13">
        <v>37.7</v>
      </c>
      <c r="G19" s="13">
        <v>38.5</v>
      </c>
      <c r="H19" s="15">
        <v>46.9</v>
      </c>
      <c r="I19" s="16">
        <v>47</v>
      </c>
      <c r="J19" s="16">
        <v>47.1</v>
      </c>
      <c r="K19" s="16">
        <v>47.1</v>
      </c>
      <c r="L19" s="17">
        <v>47.2</v>
      </c>
      <c r="M19" s="17">
        <v>47.2</v>
      </c>
      <c r="N19" s="13">
        <v>326.2</v>
      </c>
      <c r="O19" s="13">
        <v>411.7</v>
      </c>
      <c r="P19" s="14">
        <v>455.9</v>
      </c>
      <c r="Q19" s="13">
        <v>361.2</v>
      </c>
      <c r="R19" s="13">
        <v>272.1</v>
      </c>
      <c r="S19" s="13">
        <v>312.9</v>
      </c>
      <c r="T19" s="13">
        <v>384.3</v>
      </c>
      <c r="U19" s="16">
        <v>393.6</v>
      </c>
      <c r="V19" s="16">
        <v>394.3</v>
      </c>
      <c r="W19" s="16">
        <v>394.3</v>
      </c>
      <c r="X19" s="17">
        <v>403.9</v>
      </c>
      <c r="Y19" s="17">
        <v>403.9</v>
      </c>
      <c r="Z19" s="18">
        <f t="shared" si="1"/>
        <v>7060.60606060606</v>
      </c>
      <c r="AA19" s="18">
        <f t="shared" si="1"/>
        <v>8152.4752475247515</v>
      </c>
      <c r="AB19" s="18">
        <f t="shared" si="1"/>
        <v>8141.0714285714275</v>
      </c>
      <c r="AC19" s="18">
        <f>Q19/E19*1000</f>
        <v>8227.790432801821</v>
      </c>
      <c r="AD19" s="18">
        <f t="shared" si="0"/>
        <v>7217.506631299734</v>
      </c>
      <c r="AE19" s="18">
        <f t="shared" si="0"/>
        <v>8127.272727272727</v>
      </c>
      <c r="AF19" s="18">
        <f t="shared" si="0"/>
        <v>8194.029850746268</v>
      </c>
      <c r="AG19" s="18">
        <f t="shared" si="0"/>
        <v>8374.468085106382</v>
      </c>
      <c r="AH19" s="18">
        <f t="shared" si="0"/>
        <v>8371.549893842888</v>
      </c>
      <c r="AI19" s="18">
        <f t="shared" si="0"/>
        <v>8371.549893842888</v>
      </c>
      <c r="AJ19" s="18">
        <f t="shared" si="0"/>
        <v>8557.203389830507</v>
      </c>
      <c r="AK19" s="18">
        <f t="shared" si="0"/>
        <v>8557.203389830507</v>
      </c>
    </row>
    <row r="20" spans="1:37" ht="22.5" customHeight="1">
      <c r="A20" s="12" t="s">
        <v>35</v>
      </c>
      <c r="B20" s="13">
        <v>1.8</v>
      </c>
      <c r="C20" s="13">
        <v>1.9</v>
      </c>
      <c r="D20" s="14">
        <v>1.9</v>
      </c>
      <c r="E20" s="13">
        <v>1.7</v>
      </c>
      <c r="F20" s="13">
        <v>1.2</v>
      </c>
      <c r="G20" s="13">
        <v>1.2</v>
      </c>
      <c r="H20" s="15">
        <v>1.4</v>
      </c>
      <c r="I20" s="16">
        <v>1.8</v>
      </c>
      <c r="J20" s="16">
        <v>2.1</v>
      </c>
      <c r="K20" s="16">
        <v>1.4</v>
      </c>
      <c r="L20" s="17">
        <v>1.6</v>
      </c>
      <c r="M20" s="17">
        <v>2.2</v>
      </c>
      <c r="N20" s="13">
        <v>5.1</v>
      </c>
      <c r="O20" s="13">
        <v>6.7</v>
      </c>
      <c r="P20" s="14">
        <v>6.4</v>
      </c>
      <c r="Q20" s="13">
        <v>4</v>
      </c>
      <c r="R20" s="13">
        <v>2.7</v>
      </c>
      <c r="S20" s="13">
        <v>2.7</v>
      </c>
      <c r="T20" s="13">
        <v>1.6</v>
      </c>
      <c r="U20" s="16">
        <v>4.2</v>
      </c>
      <c r="V20" s="16">
        <v>6.1</v>
      </c>
      <c r="W20" s="16">
        <v>4.5</v>
      </c>
      <c r="X20" s="17">
        <v>5.2</v>
      </c>
      <c r="Y20" s="17">
        <v>6.5</v>
      </c>
      <c r="Z20" s="18">
        <f t="shared" si="1"/>
        <v>2833.333333333333</v>
      </c>
      <c r="AA20" s="18">
        <f t="shared" si="1"/>
        <v>3526.3157894736846</v>
      </c>
      <c r="AB20" s="18">
        <f t="shared" si="1"/>
        <v>3368.421052631579</v>
      </c>
      <c r="AC20" s="18">
        <f>Q20/E20*1000</f>
        <v>2352.9411764705883</v>
      </c>
      <c r="AD20" s="18">
        <f t="shared" si="0"/>
        <v>2250.0000000000005</v>
      </c>
      <c r="AE20" s="18">
        <f t="shared" si="0"/>
        <v>2250.0000000000005</v>
      </c>
      <c r="AF20" s="18">
        <f t="shared" si="0"/>
        <v>1142.8571428571431</v>
      </c>
      <c r="AG20" s="18">
        <f t="shared" si="0"/>
        <v>2333.3333333333335</v>
      </c>
      <c r="AH20" s="18">
        <f t="shared" si="0"/>
        <v>2904.7619047619046</v>
      </c>
      <c r="AI20" s="18">
        <f t="shared" si="0"/>
        <v>3214.285714285714</v>
      </c>
      <c r="AJ20" s="18">
        <f t="shared" si="0"/>
        <v>3250</v>
      </c>
      <c r="AK20" s="18">
        <f t="shared" si="0"/>
        <v>2954.545454545454</v>
      </c>
    </row>
    <row r="21" spans="1:37" ht="22.5" customHeight="1">
      <c r="A21" s="12" t="s">
        <v>36</v>
      </c>
      <c r="B21" s="13">
        <v>1.1</v>
      </c>
      <c r="C21" s="13">
        <v>1.3</v>
      </c>
      <c r="D21" s="15">
        <v>1.3</v>
      </c>
      <c r="E21" s="13">
        <v>1.3</v>
      </c>
      <c r="F21" s="13">
        <v>0.9</v>
      </c>
      <c r="G21" s="13">
        <v>1</v>
      </c>
      <c r="H21" s="15">
        <v>0.4</v>
      </c>
      <c r="I21" s="16">
        <v>1</v>
      </c>
      <c r="J21" s="16">
        <v>1.4</v>
      </c>
      <c r="K21" s="16">
        <v>1.4</v>
      </c>
      <c r="L21" s="17">
        <v>1.1</v>
      </c>
      <c r="M21" s="17">
        <v>1.1</v>
      </c>
      <c r="N21" s="13">
        <v>19.9</v>
      </c>
      <c r="O21" s="13">
        <v>18.5</v>
      </c>
      <c r="P21" s="14">
        <v>15.3</v>
      </c>
      <c r="Q21" s="13">
        <v>18.7</v>
      </c>
      <c r="R21" s="13">
        <v>10.6</v>
      </c>
      <c r="S21" s="13">
        <v>19</v>
      </c>
      <c r="T21" s="13">
        <v>5.5</v>
      </c>
      <c r="U21" s="16">
        <v>15</v>
      </c>
      <c r="V21" s="16">
        <v>21.1</v>
      </c>
      <c r="W21" s="16">
        <v>29.6</v>
      </c>
      <c r="X21" s="17">
        <v>18.9</v>
      </c>
      <c r="Y21" s="17">
        <v>14.8</v>
      </c>
      <c r="Z21" s="18">
        <f t="shared" si="1"/>
        <v>18090.909090909085</v>
      </c>
      <c r="AA21" s="18">
        <f t="shared" si="1"/>
        <v>14230.76923076923</v>
      </c>
      <c r="AB21" s="18">
        <f t="shared" si="1"/>
        <v>11769.23076923077</v>
      </c>
      <c r="AC21" s="18">
        <f>Q21/E21*1000</f>
        <v>14384.615384615383</v>
      </c>
      <c r="AD21" s="18">
        <f t="shared" si="0"/>
        <v>11777.777777777777</v>
      </c>
      <c r="AE21" s="18">
        <f t="shared" si="0"/>
        <v>19000</v>
      </c>
      <c r="AF21" s="18">
        <f t="shared" si="0"/>
        <v>13750</v>
      </c>
      <c r="AG21" s="18">
        <f t="shared" si="0"/>
        <v>15000</v>
      </c>
      <c r="AH21" s="18">
        <f t="shared" si="0"/>
        <v>15071.428571428572</v>
      </c>
      <c r="AI21" s="18">
        <f t="shared" si="0"/>
        <v>21142.857142857145</v>
      </c>
      <c r="AJ21" s="18">
        <f t="shared" si="0"/>
        <v>17181.81818181818</v>
      </c>
      <c r="AK21" s="18">
        <f t="shared" si="0"/>
        <v>13454.545454545454</v>
      </c>
    </row>
    <row r="22" spans="1:37" ht="22.5" customHeight="1">
      <c r="A22" s="12" t="s">
        <v>37</v>
      </c>
      <c r="B22" s="13">
        <v>1.1</v>
      </c>
      <c r="C22" s="13">
        <v>1.1</v>
      </c>
      <c r="D22" s="14">
        <v>1</v>
      </c>
      <c r="E22" s="13">
        <v>1</v>
      </c>
      <c r="F22" s="13">
        <v>1.1</v>
      </c>
      <c r="G22" s="13">
        <v>1</v>
      </c>
      <c r="H22" s="15">
        <v>1</v>
      </c>
      <c r="I22" s="16">
        <v>1</v>
      </c>
      <c r="J22" s="16">
        <v>1</v>
      </c>
      <c r="K22" s="16">
        <v>1</v>
      </c>
      <c r="L22" s="17">
        <v>1</v>
      </c>
      <c r="M22" s="17">
        <v>1</v>
      </c>
      <c r="N22" s="13">
        <v>10</v>
      </c>
      <c r="O22" s="13">
        <v>9.7</v>
      </c>
      <c r="P22" s="13">
        <v>9</v>
      </c>
      <c r="Q22" s="13">
        <v>9</v>
      </c>
      <c r="R22" s="13">
        <v>9.6</v>
      </c>
      <c r="S22" s="13">
        <v>8.4</v>
      </c>
      <c r="T22" s="13">
        <v>8.4</v>
      </c>
      <c r="U22" s="16">
        <v>8.4</v>
      </c>
      <c r="V22" s="16">
        <v>8.4</v>
      </c>
      <c r="W22" s="16">
        <v>8.4</v>
      </c>
      <c r="X22" s="17">
        <v>8.4</v>
      </c>
      <c r="Y22" s="17">
        <v>8.4</v>
      </c>
      <c r="Z22" s="18">
        <f t="shared" si="1"/>
        <v>9090.90909090909</v>
      </c>
      <c r="AA22" s="18">
        <f t="shared" si="1"/>
        <v>8818.181818181816</v>
      </c>
      <c r="AB22" s="18">
        <f t="shared" si="1"/>
        <v>9000</v>
      </c>
      <c r="AC22" s="18">
        <f>Q22/E22*1000</f>
        <v>9000</v>
      </c>
      <c r="AD22" s="18">
        <f>R22/F22*1000</f>
        <v>8727.272727272726</v>
      </c>
      <c r="AE22" s="18">
        <f>S22/G22*1000</f>
        <v>8400</v>
      </c>
      <c r="AF22" s="18">
        <f>T22/H22*1000</f>
        <v>8400</v>
      </c>
      <c r="AG22" s="18">
        <f>U22/I22*1000</f>
        <v>8400</v>
      </c>
      <c r="AH22" s="18">
        <f>V22/J22*1000</f>
        <v>8400</v>
      </c>
      <c r="AI22" s="18">
        <f>W22/K22*1000</f>
        <v>8400</v>
      </c>
      <c r="AJ22" s="18">
        <f>X22/L22*1000</f>
        <v>8400</v>
      </c>
      <c r="AK22" s="18">
        <f>Y22/M22*1000</f>
        <v>8400</v>
      </c>
    </row>
    <row r="23" spans="1:37" ht="22.5" customHeight="1">
      <c r="A23" s="12" t="s">
        <v>38</v>
      </c>
      <c r="B23" s="13">
        <v>27.2</v>
      </c>
      <c r="C23" s="13">
        <v>24</v>
      </c>
      <c r="D23" s="14">
        <v>24.2</v>
      </c>
      <c r="E23" s="13">
        <v>26</v>
      </c>
      <c r="F23" s="13">
        <v>22.6</v>
      </c>
      <c r="G23" s="13">
        <v>19.6</v>
      </c>
      <c r="H23" s="15">
        <v>18.2</v>
      </c>
      <c r="I23" s="16">
        <v>20</v>
      </c>
      <c r="J23" s="16">
        <v>20</v>
      </c>
      <c r="K23" s="16">
        <v>20.7</v>
      </c>
      <c r="L23" s="17">
        <v>20.7</v>
      </c>
      <c r="M23" s="17">
        <v>20.7</v>
      </c>
      <c r="N23" s="13">
        <v>312.6</v>
      </c>
      <c r="O23" s="13">
        <v>297.7</v>
      </c>
      <c r="P23" s="14">
        <v>290</v>
      </c>
      <c r="Q23" s="13">
        <v>302</v>
      </c>
      <c r="R23" s="13">
        <v>259.8</v>
      </c>
      <c r="S23" s="13">
        <v>226.2</v>
      </c>
      <c r="T23" s="13">
        <v>266.4</v>
      </c>
      <c r="U23" s="16">
        <v>240.8</v>
      </c>
      <c r="V23" s="16">
        <v>240.8</v>
      </c>
      <c r="W23" s="16">
        <v>251.5</v>
      </c>
      <c r="X23" s="17">
        <v>251.5</v>
      </c>
      <c r="Y23" s="17">
        <v>251.5</v>
      </c>
      <c r="Z23" s="18">
        <f t="shared" si="1"/>
        <v>11492.647058823532</v>
      </c>
      <c r="AA23" s="18">
        <f t="shared" si="1"/>
        <v>12404.166666666666</v>
      </c>
      <c r="AB23" s="18">
        <f t="shared" si="1"/>
        <v>11983.471074380166</v>
      </c>
      <c r="AC23" s="18">
        <f>Q23/E23*1000</f>
        <v>11615.384615384615</v>
      </c>
      <c r="AD23" s="18">
        <f>R23/F23*1000</f>
        <v>11495.575221238938</v>
      </c>
      <c r="AE23" s="18">
        <f>S23/G23*1000</f>
        <v>11540.81632653061</v>
      </c>
      <c r="AF23" s="18">
        <f>T23/H23*1000</f>
        <v>14637.362637362638</v>
      </c>
      <c r="AG23" s="18">
        <f>U23/I23*1000</f>
        <v>12040.000000000002</v>
      </c>
      <c r="AH23" s="18">
        <f>V23/J23*1000</f>
        <v>12040.000000000002</v>
      </c>
      <c r="AI23" s="18">
        <f>W23/K23*1000</f>
        <v>12149.75845410628</v>
      </c>
      <c r="AJ23" s="18">
        <f>X23/L23*1000</f>
        <v>12149.75845410628</v>
      </c>
      <c r="AK23" s="18">
        <f>Y23/M23*1000</f>
        <v>12149.75845410628</v>
      </c>
    </row>
    <row r="24" spans="1:37" ht="22.5" customHeight="1" thickBot="1">
      <c r="A24" s="21" t="s">
        <v>39</v>
      </c>
      <c r="B24" s="22">
        <v>0.2</v>
      </c>
      <c r="C24" s="22">
        <v>0.2</v>
      </c>
      <c r="D24" s="23">
        <v>0.1</v>
      </c>
      <c r="E24" s="22">
        <v>0.1</v>
      </c>
      <c r="F24" s="22">
        <v>0.1</v>
      </c>
      <c r="G24" s="22">
        <v>0.1</v>
      </c>
      <c r="H24" s="23">
        <v>0.3</v>
      </c>
      <c r="I24" s="24">
        <v>0.3</v>
      </c>
      <c r="J24" s="24">
        <v>0.5</v>
      </c>
      <c r="K24" s="24">
        <v>0.5</v>
      </c>
      <c r="L24" s="25">
        <v>0.1</v>
      </c>
      <c r="M24" s="25">
        <v>0.1</v>
      </c>
      <c r="N24" s="22">
        <v>0.3</v>
      </c>
      <c r="O24" s="22">
        <v>0.3</v>
      </c>
      <c r="P24" s="26">
        <v>0.3</v>
      </c>
      <c r="Q24" s="22">
        <v>0.2</v>
      </c>
      <c r="R24" s="22">
        <v>0.9</v>
      </c>
      <c r="S24" s="22">
        <v>1.1</v>
      </c>
      <c r="T24" s="22">
        <v>3.1</v>
      </c>
      <c r="U24" s="24">
        <v>2.6</v>
      </c>
      <c r="V24" s="24">
        <v>2.6</v>
      </c>
      <c r="W24" s="24">
        <v>2.6</v>
      </c>
      <c r="X24" s="25">
        <v>0.5</v>
      </c>
      <c r="Y24" s="25">
        <v>0.7</v>
      </c>
      <c r="Z24" s="27">
        <f t="shared" si="1"/>
        <v>1499.9999999999998</v>
      </c>
      <c r="AA24" s="27">
        <f t="shared" si="1"/>
        <v>1499.9999999999998</v>
      </c>
      <c r="AB24" s="27">
        <f t="shared" si="1"/>
        <v>2999.9999999999995</v>
      </c>
      <c r="AC24" s="27">
        <f t="shared" si="1"/>
        <v>2000</v>
      </c>
      <c r="AD24" s="27">
        <f>R24/F24*1000</f>
        <v>9000</v>
      </c>
      <c r="AE24" s="27">
        <f>S24/G24*1000</f>
        <v>11000</v>
      </c>
      <c r="AF24" s="27">
        <f>T24/H24*1000</f>
        <v>10333.333333333334</v>
      </c>
      <c r="AG24" s="27">
        <f>U24/I24*1000</f>
        <v>8666.666666666668</v>
      </c>
      <c r="AH24" s="27">
        <f>V24/J24*1000</f>
        <v>5200</v>
      </c>
      <c r="AI24" s="27">
        <f>W24/K24*1000</f>
        <v>5200</v>
      </c>
      <c r="AJ24" s="27">
        <f>X24/L24*1000</f>
        <v>5000</v>
      </c>
      <c r="AK24" s="27">
        <f>Y24/M24*1000</f>
        <v>6999.999999999999</v>
      </c>
    </row>
    <row r="25" spans="1:37" ht="22.5" customHeight="1" thickBot="1">
      <c r="A25" s="28" t="s">
        <v>40</v>
      </c>
      <c r="B25" s="29">
        <f aca="true" t="shared" si="2" ref="B25:W25">SUM(B6:B24)</f>
        <v>129.29999999999998</v>
      </c>
      <c r="C25" s="29">
        <f t="shared" si="2"/>
        <v>128.39999999999998</v>
      </c>
      <c r="D25" s="29">
        <f t="shared" si="2"/>
        <v>132.6</v>
      </c>
      <c r="E25" s="29">
        <f t="shared" si="2"/>
        <v>121.19999999999999</v>
      </c>
      <c r="F25" s="29">
        <f t="shared" si="2"/>
        <v>101.30000000000001</v>
      </c>
      <c r="G25" s="29">
        <f t="shared" si="2"/>
        <v>96.69999999999999</v>
      </c>
      <c r="H25" s="29">
        <f t="shared" si="2"/>
        <v>104.2</v>
      </c>
      <c r="I25" s="30">
        <f t="shared" si="2"/>
        <v>106.4</v>
      </c>
      <c r="J25" s="30">
        <f t="shared" si="2"/>
        <v>107.20000000000002</v>
      </c>
      <c r="K25" s="30">
        <f t="shared" si="2"/>
        <v>106.80000000000003</v>
      </c>
      <c r="L25" s="31">
        <f>SUM(L6:L24)</f>
        <v>106.6</v>
      </c>
      <c r="M25" s="31">
        <f>SUM(M6:M24)</f>
        <v>106</v>
      </c>
      <c r="N25" s="29">
        <f t="shared" si="2"/>
        <v>1094.8</v>
      </c>
      <c r="O25" s="29">
        <f t="shared" si="2"/>
        <v>1163.4</v>
      </c>
      <c r="P25" s="29">
        <f t="shared" si="2"/>
        <v>1132.2</v>
      </c>
      <c r="Q25" s="29">
        <f t="shared" si="2"/>
        <v>1098.7</v>
      </c>
      <c r="R25" s="29">
        <f t="shared" si="2"/>
        <v>838.3000000000001</v>
      </c>
      <c r="S25" s="29">
        <f t="shared" si="2"/>
        <v>834.6</v>
      </c>
      <c r="T25" s="29">
        <f t="shared" si="2"/>
        <v>956.2</v>
      </c>
      <c r="U25" s="30">
        <f t="shared" si="2"/>
        <v>937.8000000000001</v>
      </c>
      <c r="V25" s="30">
        <f t="shared" si="2"/>
        <v>932.5000000000001</v>
      </c>
      <c r="W25" s="30">
        <f t="shared" si="2"/>
        <v>955.1</v>
      </c>
      <c r="X25" s="31">
        <f>SUM(X6:X24)</f>
        <v>963.6999999999999</v>
      </c>
      <c r="Y25" s="31">
        <f>SUM(Y6:Y24)</f>
        <v>942.6</v>
      </c>
      <c r="Z25" s="32">
        <f t="shared" si="1"/>
        <v>8467.130703789637</v>
      </c>
      <c r="AA25" s="32">
        <f t="shared" si="1"/>
        <v>9060.747663551405</v>
      </c>
      <c r="AB25" s="32">
        <f t="shared" si="1"/>
        <v>8538.461538461539</v>
      </c>
      <c r="AC25" s="32">
        <f t="shared" si="1"/>
        <v>9065.181518151816</v>
      </c>
      <c r="AD25" s="32">
        <f>R25/F25*1000</f>
        <v>8275.419545903258</v>
      </c>
      <c r="AE25" s="32">
        <f>S25/G25*1000</f>
        <v>8630.81695966908</v>
      </c>
      <c r="AF25" s="32">
        <f>T25/H25*1000</f>
        <v>9176.58349328215</v>
      </c>
      <c r="AG25" s="32">
        <f>U25/I25*1000</f>
        <v>8813.909774436092</v>
      </c>
      <c r="AH25" s="32">
        <f>V25/J25*1000</f>
        <v>8698.694029850745</v>
      </c>
      <c r="AI25" s="32">
        <f>W25/K25*1000</f>
        <v>8942.883895131085</v>
      </c>
      <c r="AJ25" s="32">
        <f>X25/L25*1000</f>
        <v>9040.337711069418</v>
      </c>
      <c r="AK25" s="32">
        <f>Y25/M25*1000</f>
        <v>8892.452830188678</v>
      </c>
    </row>
    <row r="26" spans="8:37" ht="15">
      <c r="H26" s="33"/>
      <c r="I26" s="33"/>
      <c r="J26" s="33"/>
      <c r="K26" s="33"/>
      <c r="L26" s="33"/>
      <c r="M26" s="33"/>
      <c r="N26" s="33"/>
      <c r="O26" s="33"/>
      <c r="W26" s="33"/>
      <c r="X26" s="33"/>
      <c r="Y26" s="33"/>
      <c r="AI26" s="33"/>
      <c r="AJ26" s="33"/>
      <c r="AK26" s="33"/>
    </row>
  </sheetData>
  <sheetProtection/>
  <mergeCells count="7">
    <mergeCell ref="A1:M1"/>
    <mergeCell ref="N1:Y1"/>
    <mergeCell ref="Z1:AK1"/>
    <mergeCell ref="A3:A4"/>
    <mergeCell ref="B3:M3"/>
    <mergeCell ref="N3:Y3"/>
    <mergeCell ref="Z3:AK3"/>
  </mergeCells>
  <printOptions horizontalCentered="1"/>
  <pageMargins left="0.75" right="0" top="0.5" bottom="0.5" header="0.5" footer="0.5"/>
  <pageSetup horizontalDpi="300" verticalDpi="300" orientation="landscape" paperSize="9" scale="90" r:id="rId1"/>
  <colBreaks count="2" manualBreakCount="2">
    <brk id="13" max="24" man="1"/>
    <brk id="2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</dc:creator>
  <cp:keywords/>
  <dc:description/>
  <cp:lastModifiedBy>Yogesh</cp:lastModifiedBy>
  <dcterms:created xsi:type="dcterms:W3CDTF">2009-11-10T06:33:42Z</dcterms:created>
  <dcterms:modified xsi:type="dcterms:W3CDTF">2009-11-10T06:34:00Z</dcterms:modified>
  <cp:category/>
  <cp:version/>
  <cp:contentType/>
  <cp:contentStatus/>
</cp:coreProperties>
</file>