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b15.6aU" sheetId="1" r:id="rId1"/>
  </sheets>
  <definedNames>
    <definedName name="_xlnm.Print_Area" localSheetId="0">'tb15.6aU'!$A$1:$O$60</definedName>
  </definedNames>
  <calcPr fullCalcOnLoad="1"/>
</workbook>
</file>

<file path=xl/sharedStrings.xml><?xml version="1.0" encoding="utf-8"?>
<sst xmlns="http://schemas.openxmlformats.org/spreadsheetml/2006/main" count="72" uniqueCount="62">
  <si>
    <t xml:space="preserve">15.6 (a):  State-wise Consumption of Fertilisers  in 2003-04, 2004-05 and 2005-06 , 2006-07 </t>
  </si>
  <si>
    <t>( Tonnes)</t>
  </si>
  <si>
    <t>Sl.</t>
  </si>
  <si>
    <t>State/Zone</t>
  </si>
  <si>
    <t>2004-05</t>
  </si>
  <si>
    <t>2005-06</t>
  </si>
  <si>
    <t>2006-07(Estimated)</t>
  </si>
  <si>
    <t>No.</t>
  </si>
  <si>
    <t>N</t>
  </si>
  <si>
    <t xml:space="preserve">    P</t>
  </si>
  <si>
    <t>K</t>
  </si>
  <si>
    <t>Total</t>
  </si>
  <si>
    <t xml:space="preserve"> 1</t>
  </si>
  <si>
    <t>2</t>
  </si>
  <si>
    <t>South Zone</t>
  </si>
  <si>
    <t>Andhra Pradesh</t>
  </si>
  <si>
    <t>Karnataka</t>
  </si>
  <si>
    <t>Kerala</t>
  </si>
  <si>
    <t>Tamil Nadu</t>
  </si>
  <si>
    <t>Pondicherry</t>
  </si>
  <si>
    <t>A&amp;N Islands</t>
  </si>
  <si>
    <t>Lakshadweep</t>
  </si>
  <si>
    <t xml:space="preserve">Sub-Total (South Zone) </t>
  </si>
  <si>
    <t xml:space="preserve">West Zone </t>
  </si>
  <si>
    <t>Gujarat</t>
  </si>
  <si>
    <t xml:space="preserve">Madhya Pradesh </t>
  </si>
  <si>
    <t xml:space="preserve">Chhattisgarh </t>
  </si>
  <si>
    <t>Maharashtra</t>
  </si>
  <si>
    <t>Rajasthan</t>
  </si>
  <si>
    <t>Goa</t>
  </si>
  <si>
    <t>Daman &amp; Diu</t>
  </si>
  <si>
    <t>D&amp;N Haveli</t>
  </si>
  <si>
    <t xml:space="preserve">Sub-Total (West Zone) </t>
  </si>
  <si>
    <t>(Continued)</t>
  </si>
  <si>
    <t xml:space="preserve">North Zone </t>
  </si>
  <si>
    <t>Haryana</t>
  </si>
  <si>
    <t xml:space="preserve">Punjab </t>
  </si>
  <si>
    <t xml:space="preserve">Uttar Pradesh </t>
  </si>
  <si>
    <t>Uttaranchal</t>
  </si>
  <si>
    <t>Himachal Pradesh</t>
  </si>
  <si>
    <t>Jammu &amp; Kashmir</t>
  </si>
  <si>
    <t>Delhi</t>
  </si>
  <si>
    <t>Chandigarh</t>
  </si>
  <si>
    <t xml:space="preserve">Sub-Total (North Zone) </t>
  </si>
  <si>
    <t xml:space="preserve">East Zone </t>
  </si>
  <si>
    <t>Bihar @</t>
  </si>
  <si>
    <t>Jharkhand</t>
  </si>
  <si>
    <t>Orissa</t>
  </si>
  <si>
    <t>West Bengal</t>
  </si>
  <si>
    <t xml:space="preserve">Sub-Total (East Zone) </t>
  </si>
  <si>
    <t>North East Zone</t>
  </si>
  <si>
    <t>Assam</t>
  </si>
  <si>
    <t>Tripura</t>
  </si>
  <si>
    <t>Manipur</t>
  </si>
  <si>
    <t>Meghalaya</t>
  </si>
  <si>
    <t>Nagaland</t>
  </si>
  <si>
    <t>Arunachal Pradesh</t>
  </si>
  <si>
    <t xml:space="preserve">Mizoram </t>
  </si>
  <si>
    <t>Sikkim</t>
  </si>
  <si>
    <t xml:space="preserve">Sub-Total(North East Zone) </t>
  </si>
  <si>
    <t>All India</t>
  </si>
  <si>
    <t>Source:  INM Division, Ministry of Agriculture.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</si>
</sst>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_)"/>
    <numFmt numFmtId="174" formatCode="0_)"/>
    <numFmt numFmtId="175" formatCode="0.0"/>
    <numFmt numFmtId="176" formatCode="0.000"/>
    <numFmt numFmtId="177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 quotePrefix="1">
      <alignment horizontal="left"/>
      <protection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17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174" fontId="6" fillId="0" borderId="2" xfId="0" applyNumberFormat="1" applyFont="1" applyBorder="1" applyAlignment="1" applyProtection="1">
      <alignment horizontal="right"/>
      <protection/>
    </xf>
    <xf numFmtId="174" fontId="5" fillId="0" borderId="0" xfId="0" applyNumberFormat="1" applyFont="1" applyFill="1" applyBorder="1" applyAlignment="1" applyProtection="1">
      <alignment horizontal="right"/>
      <protection/>
    </xf>
    <xf numFmtId="174" fontId="5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74" fontId="0" fillId="0" borderId="0" xfId="0" applyNumberFormat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right"/>
      <protection/>
    </xf>
    <xf numFmtId="174" fontId="5" fillId="0" borderId="0" xfId="0" applyNumberFormat="1" applyFont="1" applyBorder="1" applyAlignment="1" applyProtection="1">
      <alignment/>
      <protection/>
    </xf>
    <xf numFmtId="174" fontId="6" fillId="0" borderId="2" xfId="0" applyNumberFormat="1" applyFont="1" applyBorder="1" applyAlignment="1">
      <alignment horizontal="right"/>
    </xf>
    <xf numFmtId="174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174" fontId="6" fillId="0" borderId="2" xfId="0" applyNumberFormat="1" applyFont="1" applyBorder="1" applyAlignment="1">
      <alignment/>
    </xf>
    <xf numFmtId="0" fontId="0" fillId="0" borderId="0" xfId="0" applyAlignment="1" applyProtection="1">
      <alignment horizontal="left"/>
      <protection/>
    </xf>
    <xf numFmtId="17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60" workbookViewId="0" topLeftCell="A1">
      <selection activeCell="H104" sqref="H104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7.28125" style="0" customWidth="1"/>
    <col min="4" max="4" width="10.57421875" style="0" customWidth="1"/>
    <col min="5" max="5" width="10.28125" style="0" customWidth="1"/>
    <col min="6" max="6" width="11.28125" style="0" customWidth="1"/>
    <col min="7" max="7" width="10.8515625" style="0" customWidth="1"/>
    <col min="8" max="8" width="11.7109375" style="0" customWidth="1"/>
    <col min="9" max="9" width="9.8515625" style="0" customWidth="1"/>
    <col min="10" max="10" width="10.140625" style="0" customWidth="1"/>
    <col min="11" max="11" width="11.00390625" style="0" customWidth="1"/>
    <col min="12" max="12" width="10.8515625" style="0" customWidth="1"/>
    <col min="13" max="13" width="10.57421875" style="0" customWidth="1"/>
    <col min="14" max="14" width="9.8515625" style="0" customWidth="1"/>
    <col min="15" max="15" width="10.7109375" style="0" customWidth="1"/>
  </cols>
  <sheetData>
    <row r="1" ht="18">
      <c r="A1" s="1" t="s">
        <v>0</v>
      </c>
    </row>
    <row r="2" spans="1:15" ht="12.75">
      <c r="A2" s="2"/>
      <c r="B2" s="2"/>
      <c r="C2" s="2"/>
      <c r="D2" s="2"/>
      <c r="E2" s="2"/>
      <c r="F2" s="2"/>
      <c r="G2" s="3"/>
      <c r="H2" s="2"/>
      <c r="I2" s="2"/>
      <c r="J2" s="2"/>
      <c r="K2" s="4"/>
      <c r="L2" s="3"/>
      <c r="M2" s="3"/>
      <c r="N2" s="3"/>
      <c r="O2" s="4" t="s">
        <v>1</v>
      </c>
    </row>
    <row r="3" spans="1:15" ht="12.75">
      <c r="A3" s="5" t="s">
        <v>2</v>
      </c>
      <c r="B3" s="6" t="s">
        <v>3</v>
      </c>
      <c r="C3" s="6"/>
      <c r="D3" s="7" t="s">
        <v>4</v>
      </c>
      <c r="E3" s="7"/>
      <c r="F3" s="7"/>
      <c r="G3" s="7"/>
      <c r="H3" s="7" t="s">
        <v>5</v>
      </c>
      <c r="I3" s="7"/>
      <c r="J3" s="7"/>
      <c r="K3" s="7"/>
      <c r="L3" s="7" t="s">
        <v>6</v>
      </c>
      <c r="M3" s="7"/>
      <c r="N3" s="7"/>
      <c r="O3" s="7"/>
    </row>
    <row r="4" spans="1:15" ht="12.75">
      <c r="A4" s="8" t="s">
        <v>7</v>
      </c>
      <c r="B4" s="9"/>
      <c r="C4" s="10"/>
      <c r="D4" s="11" t="s">
        <v>8</v>
      </c>
      <c r="E4" s="11" t="s">
        <v>9</v>
      </c>
      <c r="F4" s="11" t="s">
        <v>10</v>
      </c>
      <c r="G4" s="11" t="s">
        <v>11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9</v>
      </c>
      <c r="N4" s="11" t="s">
        <v>10</v>
      </c>
      <c r="O4" s="11" t="s">
        <v>11</v>
      </c>
    </row>
    <row r="5" spans="1:15" ht="12.75">
      <c r="A5" s="12" t="s">
        <v>12</v>
      </c>
      <c r="B5" s="11" t="s">
        <v>13</v>
      </c>
      <c r="C5" s="10"/>
      <c r="D5" s="11">
        <v>3</v>
      </c>
      <c r="E5" s="11">
        <v>4</v>
      </c>
      <c r="F5" s="13">
        <v>5</v>
      </c>
      <c r="G5" s="14">
        <v>6</v>
      </c>
      <c r="H5" s="11">
        <v>7</v>
      </c>
      <c r="I5" s="11">
        <v>8</v>
      </c>
      <c r="J5" s="13">
        <v>9</v>
      </c>
      <c r="K5" s="14">
        <v>10</v>
      </c>
      <c r="L5" s="11">
        <v>11</v>
      </c>
      <c r="M5" s="11">
        <v>12</v>
      </c>
      <c r="N5" s="13">
        <v>13</v>
      </c>
      <c r="O5" s="14">
        <v>14</v>
      </c>
    </row>
    <row r="6" spans="1:15" ht="12.75">
      <c r="A6" s="15"/>
      <c r="B6" s="16"/>
      <c r="C6" s="17"/>
      <c r="D6" s="16"/>
      <c r="E6" s="16"/>
      <c r="F6" s="18"/>
      <c r="G6" s="18"/>
      <c r="H6" s="5"/>
      <c r="I6" s="19"/>
      <c r="J6" s="5"/>
      <c r="K6" s="5"/>
      <c r="L6" s="5"/>
      <c r="M6" s="19"/>
      <c r="N6" s="5"/>
      <c r="O6" s="5"/>
    </row>
    <row r="7" spans="1:15" ht="19.5" customHeight="1">
      <c r="A7" s="20" t="s">
        <v>14</v>
      </c>
      <c r="B7" s="5"/>
      <c r="C7" s="18"/>
      <c r="D7" s="16"/>
      <c r="E7" s="16"/>
      <c r="F7" s="16"/>
      <c r="G7" s="18"/>
      <c r="H7" s="5"/>
      <c r="I7" s="19"/>
      <c r="J7" s="5"/>
      <c r="K7" s="5"/>
      <c r="L7" s="5"/>
      <c r="M7" s="19"/>
      <c r="N7" s="5"/>
      <c r="O7" s="5"/>
    </row>
    <row r="8" spans="1:15" ht="19.5" customHeight="1">
      <c r="A8" s="5">
        <v>1</v>
      </c>
      <c r="B8" s="6" t="s">
        <v>15</v>
      </c>
      <c r="C8" s="5"/>
      <c r="D8" s="21">
        <v>115653</v>
      </c>
      <c r="E8" s="21">
        <v>53898</v>
      </c>
      <c r="F8" s="21">
        <v>29236</v>
      </c>
      <c r="G8" s="21">
        <f aca="true" t="shared" si="0" ref="G8:G14">F8+E8+D8</f>
        <v>198787</v>
      </c>
      <c r="H8" s="21">
        <v>152209</v>
      </c>
      <c r="I8" s="21">
        <v>69010</v>
      </c>
      <c r="J8" s="21">
        <v>34036</v>
      </c>
      <c r="K8" s="21">
        <f aca="true" t="shared" si="1" ref="K8:K15">J8+I8+H8</f>
        <v>255255</v>
      </c>
      <c r="L8" s="21">
        <v>150058</v>
      </c>
      <c r="M8" s="21">
        <v>71743</v>
      </c>
      <c r="N8" s="21">
        <v>33846</v>
      </c>
      <c r="O8" s="21">
        <v>255647</v>
      </c>
    </row>
    <row r="9" spans="1:15" ht="19.5" customHeight="1">
      <c r="A9" s="5">
        <v>2</v>
      </c>
      <c r="B9" s="6" t="s">
        <v>16</v>
      </c>
      <c r="C9" s="5"/>
      <c r="D9" s="21">
        <v>65598</v>
      </c>
      <c r="E9" s="21">
        <v>36398</v>
      </c>
      <c r="F9" s="21">
        <v>27327</v>
      </c>
      <c r="G9" s="21">
        <f t="shared" si="0"/>
        <v>129323</v>
      </c>
      <c r="H9" s="21">
        <v>75444</v>
      </c>
      <c r="I9" s="21">
        <v>43514</v>
      </c>
      <c r="J9" s="21">
        <v>33534</v>
      </c>
      <c r="K9" s="21">
        <f t="shared" si="1"/>
        <v>152492</v>
      </c>
      <c r="L9" s="21">
        <v>76202</v>
      </c>
      <c r="M9" s="21">
        <v>44609</v>
      </c>
      <c r="N9" s="21">
        <v>29437</v>
      </c>
      <c r="O9" s="21">
        <v>150248</v>
      </c>
    </row>
    <row r="10" spans="1:15" ht="19.5" customHeight="1">
      <c r="A10" s="5">
        <v>3</v>
      </c>
      <c r="B10" s="6" t="s">
        <v>17</v>
      </c>
      <c r="C10" s="5"/>
      <c r="D10" s="21">
        <v>8825</v>
      </c>
      <c r="E10" s="21">
        <v>4179</v>
      </c>
      <c r="F10" s="21">
        <v>7149</v>
      </c>
      <c r="G10" s="21">
        <f t="shared" si="0"/>
        <v>20153</v>
      </c>
      <c r="H10" s="21">
        <v>8249</v>
      </c>
      <c r="I10" s="22">
        <v>4424</v>
      </c>
      <c r="J10" s="21">
        <v>7573</v>
      </c>
      <c r="K10" s="21">
        <f t="shared" si="1"/>
        <v>20246</v>
      </c>
      <c r="L10" s="21">
        <v>9806</v>
      </c>
      <c r="M10" s="22">
        <v>4778</v>
      </c>
      <c r="N10" s="21">
        <v>7573</v>
      </c>
      <c r="O10" s="21">
        <v>21659</v>
      </c>
    </row>
    <row r="11" spans="1:15" ht="19.5" customHeight="1">
      <c r="A11" s="5">
        <v>4</v>
      </c>
      <c r="B11" s="6" t="s">
        <v>18</v>
      </c>
      <c r="C11" s="5"/>
      <c r="D11" s="21">
        <v>48273</v>
      </c>
      <c r="E11" s="21">
        <v>21132</v>
      </c>
      <c r="F11" s="21">
        <v>25798</v>
      </c>
      <c r="G11" s="21">
        <f t="shared" si="0"/>
        <v>95203</v>
      </c>
      <c r="H11" s="21">
        <v>55924</v>
      </c>
      <c r="I11" s="22">
        <v>25612</v>
      </c>
      <c r="J11" s="21">
        <v>28386</v>
      </c>
      <c r="K11" s="21">
        <f t="shared" si="1"/>
        <v>109922</v>
      </c>
      <c r="L11" s="21">
        <v>58631</v>
      </c>
      <c r="M11" s="22">
        <v>26518</v>
      </c>
      <c r="N11" s="21">
        <v>24682</v>
      </c>
      <c r="O11" s="21">
        <v>109836</v>
      </c>
    </row>
    <row r="12" spans="1:15" ht="19.5" customHeight="1">
      <c r="A12" s="5">
        <v>5</v>
      </c>
      <c r="B12" s="6" t="s">
        <v>19</v>
      </c>
      <c r="C12" s="5"/>
      <c r="D12" s="21">
        <v>2288</v>
      </c>
      <c r="E12" s="21">
        <v>1009</v>
      </c>
      <c r="F12" s="21">
        <v>907</v>
      </c>
      <c r="G12" s="21">
        <f t="shared" si="0"/>
        <v>4204</v>
      </c>
      <c r="H12" s="21">
        <v>2229</v>
      </c>
      <c r="I12" s="22">
        <v>1090</v>
      </c>
      <c r="J12" s="21">
        <v>939</v>
      </c>
      <c r="K12" s="21">
        <f t="shared" si="1"/>
        <v>4258</v>
      </c>
      <c r="L12" s="21">
        <v>2552</v>
      </c>
      <c r="M12" s="22">
        <v>1190</v>
      </c>
      <c r="N12" s="21">
        <v>617</v>
      </c>
      <c r="O12" s="21">
        <v>4359</v>
      </c>
    </row>
    <row r="13" spans="1:15" ht="19.5" customHeight="1">
      <c r="A13" s="5">
        <v>6</v>
      </c>
      <c r="B13" s="6" t="s">
        <v>20</v>
      </c>
      <c r="C13" s="5"/>
      <c r="D13" s="21">
        <v>27</v>
      </c>
      <c r="E13" s="21">
        <v>17</v>
      </c>
      <c r="F13" s="21">
        <v>7</v>
      </c>
      <c r="G13" s="21">
        <f t="shared" si="0"/>
        <v>51</v>
      </c>
      <c r="H13" s="21">
        <v>36</v>
      </c>
      <c r="I13" s="22">
        <v>14</v>
      </c>
      <c r="J13" s="21">
        <v>9</v>
      </c>
      <c r="K13" s="21">
        <f t="shared" si="1"/>
        <v>59</v>
      </c>
      <c r="L13" s="21">
        <v>42</v>
      </c>
      <c r="M13" s="22">
        <v>70</v>
      </c>
      <c r="N13" s="21">
        <v>4</v>
      </c>
      <c r="O13" s="21">
        <v>117</v>
      </c>
    </row>
    <row r="14" spans="1:15" ht="19.5" customHeight="1">
      <c r="A14" s="23">
        <v>7</v>
      </c>
      <c r="B14" s="17" t="s">
        <v>21</v>
      </c>
      <c r="C14" s="23"/>
      <c r="D14" s="24">
        <v>0</v>
      </c>
      <c r="E14" s="24">
        <v>0</v>
      </c>
      <c r="F14" s="24">
        <v>0</v>
      </c>
      <c r="G14" s="21">
        <f t="shared" si="0"/>
        <v>0</v>
      </c>
      <c r="H14" s="21">
        <v>0</v>
      </c>
      <c r="I14" s="22">
        <v>0</v>
      </c>
      <c r="J14" s="21">
        <v>0</v>
      </c>
      <c r="K14" s="21">
        <f t="shared" si="1"/>
        <v>0</v>
      </c>
      <c r="L14" s="21">
        <v>0</v>
      </c>
      <c r="M14" s="22">
        <v>0</v>
      </c>
      <c r="N14" s="21">
        <v>0</v>
      </c>
      <c r="O14" s="21">
        <f>N14+M14+L14</f>
        <v>0</v>
      </c>
    </row>
    <row r="15" spans="1:15" ht="19.5" customHeight="1">
      <c r="A15" s="25" t="s">
        <v>22</v>
      </c>
      <c r="B15" s="26"/>
      <c r="C15" s="27"/>
      <c r="D15" s="28">
        <f aca="true" t="shared" si="2" ref="D15:J15">SUM(D8:D14)</f>
        <v>240664</v>
      </c>
      <c r="E15" s="28">
        <f t="shared" si="2"/>
        <v>116633</v>
      </c>
      <c r="F15" s="28">
        <f t="shared" si="2"/>
        <v>90424</v>
      </c>
      <c r="G15" s="28">
        <f t="shared" si="2"/>
        <v>447721</v>
      </c>
      <c r="H15" s="28">
        <f t="shared" si="2"/>
        <v>294091</v>
      </c>
      <c r="I15" s="28">
        <f t="shared" si="2"/>
        <v>143664</v>
      </c>
      <c r="J15" s="28">
        <f t="shared" si="2"/>
        <v>104477</v>
      </c>
      <c r="K15" s="28">
        <f t="shared" si="1"/>
        <v>542232</v>
      </c>
      <c r="L15" s="28">
        <v>296793</v>
      </c>
      <c r="M15" s="28">
        <f>SUM(M8:M14)</f>
        <v>148908</v>
      </c>
      <c r="N15" s="28">
        <v>96167</v>
      </c>
      <c r="O15" s="28">
        <v>541867</v>
      </c>
    </row>
    <row r="16" spans="1:15" ht="19.5" customHeight="1">
      <c r="A16" s="23"/>
      <c r="B16" s="17"/>
      <c r="C16" s="23"/>
      <c r="D16" s="24"/>
      <c r="E16" s="24"/>
      <c r="F16" s="24"/>
      <c r="G16" s="24"/>
      <c r="H16" s="5"/>
      <c r="I16" s="5"/>
      <c r="J16" s="5"/>
      <c r="K16" s="5"/>
      <c r="L16" s="5"/>
      <c r="M16" s="5"/>
      <c r="N16" s="5"/>
      <c r="O16" s="5"/>
    </row>
    <row r="17" spans="1:15" ht="19.5" customHeight="1">
      <c r="A17" s="20" t="s">
        <v>23</v>
      </c>
      <c r="B17" s="23"/>
      <c r="C17" s="23"/>
      <c r="D17" s="24"/>
      <c r="E17" s="24"/>
      <c r="F17" s="24"/>
      <c r="G17" s="24"/>
      <c r="H17" s="5"/>
      <c r="I17" s="5"/>
      <c r="J17" s="5"/>
      <c r="K17" s="5"/>
      <c r="L17" s="5"/>
      <c r="M17" s="5"/>
      <c r="N17" s="5"/>
      <c r="O17" s="5"/>
    </row>
    <row r="18" spans="1:15" ht="19.5" customHeight="1">
      <c r="A18" s="23">
        <v>8</v>
      </c>
      <c r="B18" s="17" t="s">
        <v>24</v>
      </c>
      <c r="C18" s="23"/>
      <c r="D18" s="24">
        <v>75400</v>
      </c>
      <c r="E18" s="24">
        <v>29626</v>
      </c>
      <c r="F18" s="24">
        <v>9622</v>
      </c>
      <c r="G18" s="24">
        <v>114648</v>
      </c>
      <c r="H18" s="29">
        <v>83473</v>
      </c>
      <c r="I18" s="29">
        <v>32846</v>
      </c>
      <c r="J18" s="29">
        <v>11673</v>
      </c>
      <c r="K18" s="21">
        <f aca="true" t="shared" si="3" ref="K18:K26">J18+I18+H18</f>
        <v>127992</v>
      </c>
      <c r="L18" s="29">
        <v>95457</v>
      </c>
      <c r="M18" s="29">
        <v>36727</v>
      </c>
      <c r="N18" s="29">
        <v>12246</v>
      </c>
      <c r="O18" s="21">
        <v>144431</v>
      </c>
    </row>
    <row r="19" spans="1:15" ht="19.5" customHeight="1">
      <c r="A19" s="23">
        <v>9</v>
      </c>
      <c r="B19" s="17" t="s">
        <v>25</v>
      </c>
      <c r="C19" s="23"/>
      <c r="D19" s="24">
        <v>61772</v>
      </c>
      <c r="E19" s="24">
        <v>39325</v>
      </c>
      <c r="F19" s="24">
        <v>5530</v>
      </c>
      <c r="G19" s="24">
        <v>106627</v>
      </c>
      <c r="H19" s="29">
        <v>55993</v>
      </c>
      <c r="I19" s="29">
        <v>32211</v>
      </c>
      <c r="J19" s="29">
        <v>5881</v>
      </c>
      <c r="K19" s="21">
        <f t="shared" si="3"/>
        <v>94085</v>
      </c>
      <c r="L19" s="29">
        <v>74782</v>
      </c>
      <c r="M19" s="29">
        <v>40129</v>
      </c>
      <c r="N19" s="29">
        <v>6468</v>
      </c>
      <c r="O19" s="21">
        <v>121379</v>
      </c>
    </row>
    <row r="20" spans="1:15" ht="19.5" customHeight="1">
      <c r="A20" s="23">
        <v>10</v>
      </c>
      <c r="B20" s="17" t="s">
        <v>26</v>
      </c>
      <c r="C20" s="23"/>
      <c r="D20" s="24">
        <v>23036</v>
      </c>
      <c r="E20" s="24">
        <v>9687</v>
      </c>
      <c r="F20" s="24">
        <v>3504</v>
      </c>
      <c r="G20" s="24">
        <v>36227</v>
      </c>
      <c r="H20" s="29">
        <v>23209</v>
      </c>
      <c r="I20" s="29">
        <v>10440</v>
      </c>
      <c r="J20" s="29">
        <v>3783</v>
      </c>
      <c r="K20" s="21">
        <f t="shared" si="3"/>
        <v>37432</v>
      </c>
      <c r="L20" s="29">
        <v>31290</v>
      </c>
      <c r="M20" s="29">
        <v>12474</v>
      </c>
      <c r="N20" s="29">
        <v>5162</v>
      </c>
      <c r="O20" s="21">
        <v>48926</v>
      </c>
    </row>
    <row r="21" spans="1:15" ht="19.5" customHeight="1">
      <c r="A21" s="23">
        <v>11</v>
      </c>
      <c r="B21" s="17" t="s">
        <v>27</v>
      </c>
      <c r="C21" s="23"/>
      <c r="D21" s="24">
        <v>95404</v>
      </c>
      <c r="E21" s="24">
        <v>52674</v>
      </c>
      <c r="F21" s="24">
        <v>25843</v>
      </c>
      <c r="G21" s="24">
        <v>173921</v>
      </c>
      <c r="H21" s="29">
        <v>106152</v>
      </c>
      <c r="I21" s="29">
        <v>57761</v>
      </c>
      <c r="J21" s="29">
        <v>32925</v>
      </c>
      <c r="K21" s="21">
        <f t="shared" si="3"/>
        <v>196838</v>
      </c>
      <c r="L21" s="29">
        <v>125459</v>
      </c>
      <c r="M21" s="29">
        <v>72481</v>
      </c>
      <c r="N21" s="29">
        <v>36634</v>
      </c>
      <c r="O21" s="21">
        <v>234574</v>
      </c>
    </row>
    <row r="22" spans="1:15" ht="19.5" customHeight="1">
      <c r="A22" s="23">
        <v>12</v>
      </c>
      <c r="B22" s="17" t="s">
        <v>28</v>
      </c>
      <c r="C22" s="23"/>
      <c r="D22" s="24">
        <v>54185</v>
      </c>
      <c r="E22" s="24">
        <v>20314</v>
      </c>
      <c r="F22" s="24">
        <v>1633</v>
      </c>
      <c r="G22" s="24">
        <v>76132</v>
      </c>
      <c r="H22" s="29">
        <v>61981</v>
      </c>
      <c r="I22" s="29">
        <v>24239</v>
      </c>
      <c r="J22" s="29">
        <v>1986</v>
      </c>
      <c r="K22" s="21">
        <f t="shared" si="3"/>
        <v>88206</v>
      </c>
      <c r="L22" s="29">
        <v>66146</v>
      </c>
      <c r="M22" s="29">
        <v>25405</v>
      </c>
      <c r="N22" s="29">
        <v>1330</v>
      </c>
      <c r="O22" s="21">
        <v>92682</v>
      </c>
    </row>
    <row r="23" spans="1:15" ht="19.5" customHeight="1">
      <c r="A23" s="23">
        <v>13</v>
      </c>
      <c r="B23" s="17" t="s">
        <v>29</v>
      </c>
      <c r="C23" s="23"/>
      <c r="D23" s="24">
        <v>255</v>
      </c>
      <c r="E23" s="24">
        <v>148</v>
      </c>
      <c r="F23" s="24">
        <v>173</v>
      </c>
      <c r="G23" s="24">
        <v>576</v>
      </c>
      <c r="H23" s="29">
        <v>248</v>
      </c>
      <c r="I23" s="29">
        <v>140</v>
      </c>
      <c r="J23" s="29">
        <v>164</v>
      </c>
      <c r="K23" s="21">
        <f t="shared" si="3"/>
        <v>552</v>
      </c>
      <c r="L23" s="29">
        <v>290</v>
      </c>
      <c r="M23" s="29">
        <v>148</v>
      </c>
      <c r="N23" s="29">
        <v>171</v>
      </c>
      <c r="O23" s="21">
        <f>N23+M23+L23</f>
        <v>609</v>
      </c>
    </row>
    <row r="24" spans="1:15" ht="19.5" customHeight="1">
      <c r="A24" s="23">
        <v>14</v>
      </c>
      <c r="B24" s="17" t="s">
        <v>30</v>
      </c>
      <c r="C24" s="23"/>
      <c r="D24" s="24">
        <v>1</v>
      </c>
      <c r="E24" s="24">
        <v>0</v>
      </c>
      <c r="F24" s="24">
        <v>0</v>
      </c>
      <c r="G24" s="24">
        <v>1</v>
      </c>
      <c r="H24" s="29">
        <v>0</v>
      </c>
      <c r="I24" s="29">
        <v>0</v>
      </c>
      <c r="J24" s="29">
        <v>0</v>
      </c>
      <c r="K24" s="21">
        <f t="shared" si="3"/>
        <v>0</v>
      </c>
      <c r="L24" s="29">
        <v>4</v>
      </c>
      <c r="M24" s="29">
        <v>0</v>
      </c>
      <c r="N24" s="29">
        <v>0</v>
      </c>
      <c r="O24" s="21">
        <f>N24+M24+L24</f>
        <v>4</v>
      </c>
    </row>
    <row r="25" spans="1:15" ht="19.5" customHeight="1">
      <c r="A25" s="23">
        <v>15</v>
      </c>
      <c r="B25" s="17" t="s">
        <v>31</v>
      </c>
      <c r="C25" s="23"/>
      <c r="D25" s="24">
        <v>67</v>
      </c>
      <c r="E25" s="24">
        <v>35</v>
      </c>
      <c r="F25" s="24">
        <v>4</v>
      </c>
      <c r="G25" s="24">
        <v>106</v>
      </c>
      <c r="H25" s="29">
        <v>69</v>
      </c>
      <c r="I25" s="29">
        <v>38</v>
      </c>
      <c r="J25" s="29">
        <v>6</v>
      </c>
      <c r="K25" s="21">
        <f t="shared" si="3"/>
        <v>113</v>
      </c>
      <c r="L25" s="29">
        <v>82</v>
      </c>
      <c r="M25" s="29">
        <v>53</v>
      </c>
      <c r="N25" s="29">
        <v>8</v>
      </c>
      <c r="O25" s="21">
        <v>142</v>
      </c>
    </row>
    <row r="26" spans="1:15" ht="19.5" customHeight="1">
      <c r="A26" s="25" t="s">
        <v>32</v>
      </c>
      <c r="B26" s="25"/>
      <c r="C26" s="27"/>
      <c r="D26" s="28">
        <f aca="true" t="shared" si="4" ref="D26:J26">SUM(D18:D25)</f>
        <v>310120</v>
      </c>
      <c r="E26" s="28">
        <f t="shared" si="4"/>
        <v>151809</v>
      </c>
      <c r="F26" s="28">
        <f t="shared" si="4"/>
        <v>46309</v>
      </c>
      <c r="G26" s="28">
        <f t="shared" si="4"/>
        <v>508238</v>
      </c>
      <c r="H26" s="28">
        <f t="shared" si="4"/>
        <v>331125</v>
      </c>
      <c r="I26" s="28">
        <f t="shared" si="4"/>
        <v>157675</v>
      </c>
      <c r="J26" s="28">
        <f t="shared" si="4"/>
        <v>56418</v>
      </c>
      <c r="K26" s="28">
        <f t="shared" si="3"/>
        <v>545218</v>
      </c>
      <c r="L26" s="28">
        <f>SUM(L18:L25)</f>
        <v>393510</v>
      </c>
      <c r="M26" s="28">
        <f>SUM(M18:M25)</f>
        <v>187417</v>
      </c>
      <c r="N26" s="28">
        <f>SUM(N18:N25)</f>
        <v>62019</v>
      </c>
      <c r="O26" s="28">
        <f>N26+M26+L26</f>
        <v>642946</v>
      </c>
    </row>
    <row r="27" spans="1:15" ht="18" customHeight="1">
      <c r="A27" s="23"/>
      <c r="B27" s="17"/>
      <c r="C27" s="23"/>
      <c r="D27" s="24"/>
      <c r="E27" s="24"/>
      <c r="F27" s="24"/>
      <c r="G27" s="24"/>
      <c r="H27" s="5"/>
      <c r="I27" s="5"/>
      <c r="J27" s="5"/>
      <c r="K27" s="5"/>
      <c r="L27" s="5"/>
      <c r="M27" s="5"/>
      <c r="N27" s="5"/>
      <c r="O27" s="24" t="s">
        <v>33</v>
      </c>
    </row>
    <row r="28" spans="1:15" s="31" customFormat="1" ht="18" customHeight="1">
      <c r="A28" s="8"/>
      <c r="B28" s="10"/>
      <c r="C28" s="8"/>
      <c r="D28" s="30"/>
      <c r="E28" s="30"/>
      <c r="F28" s="30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12" t="s">
        <v>12</v>
      </c>
      <c r="B29" s="11" t="s">
        <v>13</v>
      </c>
      <c r="C29" s="10"/>
      <c r="D29" s="11">
        <v>3</v>
      </c>
      <c r="E29" s="11">
        <v>4</v>
      </c>
      <c r="F29" s="13">
        <v>5</v>
      </c>
      <c r="G29" s="14">
        <v>6</v>
      </c>
      <c r="H29" s="11">
        <v>7</v>
      </c>
      <c r="I29" s="11">
        <v>8</v>
      </c>
      <c r="J29" s="13">
        <v>9</v>
      </c>
      <c r="K29" s="14">
        <v>10</v>
      </c>
      <c r="L29" s="11">
        <v>11</v>
      </c>
      <c r="M29" s="11">
        <v>12</v>
      </c>
      <c r="N29" s="13">
        <v>13</v>
      </c>
      <c r="O29" s="14">
        <v>14</v>
      </c>
    </row>
    <row r="30" spans="1:15" ht="19.5" customHeight="1">
      <c r="A30" s="20" t="s">
        <v>34</v>
      </c>
      <c r="B30" s="23"/>
      <c r="C30" s="23"/>
      <c r="D30" s="32"/>
      <c r="E30" s="32"/>
      <c r="F30" s="32"/>
      <c r="G30" s="32"/>
      <c r="H30" s="5"/>
      <c r="I30" s="5"/>
      <c r="J30" s="5"/>
      <c r="K30" s="5"/>
      <c r="L30" s="5"/>
      <c r="M30" s="5"/>
      <c r="N30" s="5"/>
      <c r="O30" s="5"/>
    </row>
    <row r="31" spans="1:15" ht="19.5" customHeight="1">
      <c r="A31" s="23">
        <v>16</v>
      </c>
      <c r="B31" s="17" t="s">
        <v>35</v>
      </c>
      <c r="C31" s="23"/>
      <c r="D31" s="24">
        <v>78940</v>
      </c>
      <c r="E31" s="24">
        <v>24103</v>
      </c>
      <c r="F31" s="24">
        <v>1959</v>
      </c>
      <c r="G31" s="24">
        <v>105002</v>
      </c>
      <c r="H31" s="29">
        <v>84743</v>
      </c>
      <c r="I31" s="29">
        <v>25257</v>
      </c>
      <c r="J31" s="29">
        <v>2867</v>
      </c>
      <c r="K31" s="21">
        <f aca="true" t="shared" si="5" ref="K31:K39">J31+I31+H31</f>
        <v>112867</v>
      </c>
      <c r="L31" s="29">
        <v>88374</v>
      </c>
      <c r="M31" s="29">
        <v>24193</v>
      </c>
      <c r="N31" s="29">
        <v>2121</v>
      </c>
      <c r="O31" s="21">
        <v>114688</v>
      </c>
    </row>
    <row r="32" spans="1:15" ht="19.5" customHeight="1">
      <c r="A32" s="23">
        <v>17</v>
      </c>
      <c r="B32" s="17" t="s">
        <v>36</v>
      </c>
      <c r="C32" s="23"/>
      <c r="D32" s="24">
        <v>120223</v>
      </c>
      <c r="E32" s="24">
        <v>31719</v>
      </c>
      <c r="F32" s="24">
        <v>4322</v>
      </c>
      <c r="G32" s="24">
        <v>156264</v>
      </c>
      <c r="H32" s="29">
        <v>125459</v>
      </c>
      <c r="I32" s="29">
        <v>36946</v>
      </c>
      <c r="J32" s="29">
        <v>6310</v>
      </c>
      <c r="K32" s="21">
        <f t="shared" si="5"/>
        <v>168715</v>
      </c>
      <c r="L32" s="29">
        <v>132058</v>
      </c>
      <c r="M32" s="29">
        <v>34829</v>
      </c>
      <c r="N32" s="29">
        <v>3853</v>
      </c>
      <c r="O32" s="21">
        <v>170740</v>
      </c>
    </row>
    <row r="33" spans="1:15" ht="19.5" customHeight="1">
      <c r="A33" s="23">
        <v>18</v>
      </c>
      <c r="B33" s="17" t="s">
        <v>37</v>
      </c>
      <c r="C33" s="23"/>
      <c r="D33" s="24">
        <v>238933</v>
      </c>
      <c r="E33" s="24">
        <v>73938</v>
      </c>
      <c r="F33" s="24">
        <v>18149</v>
      </c>
      <c r="G33" s="24">
        <v>331020</v>
      </c>
      <c r="H33" s="29">
        <v>243867</v>
      </c>
      <c r="I33" s="29">
        <v>82375</v>
      </c>
      <c r="J33" s="29">
        <v>20184</v>
      </c>
      <c r="K33" s="21">
        <f t="shared" si="5"/>
        <v>346426</v>
      </c>
      <c r="L33" s="29">
        <v>273909</v>
      </c>
      <c r="M33" s="29">
        <v>86975</v>
      </c>
      <c r="N33" s="29">
        <v>17729</v>
      </c>
      <c r="O33" s="21">
        <v>378613</v>
      </c>
    </row>
    <row r="34" spans="1:15" ht="19.5" customHeight="1">
      <c r="A34" s="33">
        <v>19</v>
      </c>
      <c r="B34" s="17" t="s">
        <v>38</v>
      </c>
      <c r="C34" s="23"/>
      <c r="D34" s="24">
        <v>8499</v>
      </c>
      <c r="E34" s="24">
        <v>2124</v>
      </c>
      <c r="F34" s="24">
        <v>764</v>
      </c>
      <c r="G34" s="24">
        <v>11387</v>
      </c>
      <c r="H34" s="29">
        <v>8832</v>
      </c>
      <c r="I34" s="29">
        <v>2369</v>
      </c>
      <c r="J34" s="29">
        <v>867</v>
      </c>
      <c r="K34" s="21">
        <f t="shared" si="5"/>
        <v>12068</v>
      </c>
      <c r="L34" s="29">
        <v>10818</v>
      </c>
      <c r="M34" s="29">
        <v>2756</v>
      </c>
      <c r="N34" s="29">
        <v>1000</v>
      </c>
      <c r="O34" s="21">
        <v>14575</v>
      </c>
    </row>
    <row r="35" spans="1:15" ht="19.5" customHeight="1">
      <c r="A35" s="23">
        <v>20</v>
      </c>
      <c r="B35" s="17" t="s">
        <v>39</v>
      </c>
      <c r="C35" s="23"/>
      <c r="D35" s="24">
        <v>3069</v>
      </c>
      <c r="E35" s="24">
        <v>853</v>
      </c>
      <c r="F35" s="24">
        <v>703</v>
      </c>
      <c r="G35" s="24">
        <v>4625</v>
      </c>
      <c r="H35" s="29">
        <v>3037</v>
      </c>
      <c r="I35" s="29">
        <v>974</v>
      </c>
      <c r="J35" s="29">
        <v>786</v>
      </c>
      <c r="K35" s="21">
        <f t="shared" si="5"/>
        <v>4797</v>
      </c>
      <c r="L35" s="29">
        <v>2985</v>
      </c>
      <c r="M35" s="29">
        <v>988</v>
      </c>
      <c r="N35" s="29">
        <v>802</v>
      </c>
      <c r="O35" s="21">
        <v>4774</v>
      </c>
    </row>
    <row r="36" spans="1:15" ht="19.5" customHeight="1">
      <c r="A36" s="23">
        <v>21</v>
      </c>
      <c r="B36" s="17" t="s">
        <v>40</v>
      </c>
      <c r="C36" s="23"/>
      <c r="D36" s="24">
        <v>5046</v>
      </c>
      <c r="E36" s="24">
        <v>2160</v>
      </c>
      <c r="F36" s="24">
        <v>317</v>
      </c>
      <c r="G36" s="24">
        <v>7523</v>
      </c>
      <c r="H36" s="29">
        <v>6178</v>
      </c>
      <c r="I36" s="29">
        <v>2585</v>
      </c>
      <c r="J36" s="29">
        <v>463</v>
      </c>
      <c r="K36" s="21">
        <f t="shared" si="5"/>
        <v>9226</v>
      </c>
      <c r="L36" s="29">
        <v>5848</v>
      </c>
      <c r="M36" s="29">
        <v>2462</v>
      </c>
      <c r="N36" s="29">
        <v>690</v>
      </c>
      <c r="O36" s="21">
        <v>9000</v>
      </c>
    </row>
    <row r="37" spans="1:15" ht="19.5" customHeight="1">
      <c r="A37" s="23">
        <v>22</v>
      </c>
      <c r="B37" s="17" t="s">
        <v>41</v>
      </c>
      <c r="C37" s="23"/>
      <c r="D37" s="24">
        <v>54</v>
      </c>
      <c r="E37" s="24">
        <v>2</v>
      </c>
      <c r="F37" s="24">
        <v>0</v>
      </c>
      <c r="G37" s="24">
        <v>56</v>
      </c>
      <c r="H37" s="29">
        <v>45</v>
      </c>
      <c r="I37" s="29">
        <v>0</v>
      </c>
      <c r="J37" s="29">
        <v>0</v>
      </c>
      <c r="K37" s="21">
        <f t="shared" si="5"/>
        <v>45</v>
      </c>
      <c r="L37" s="29">
        <v>111</v>
      </c>
      <c r="M37" s="29">
        <v>89</v>
      </c>
      <c r="N37" s="29">
        <v>2</v>
      </c>
      <c r="O37" s="21">
        <v>203</v>
      </c>
    </row>
    <row r="38" spans="1:15" ht="19.5" customHeight="1">
      <c r="A38" s="23">
        <v>23</v>
      </c>
      <c r="B38" s="17" t="s">
        <v>42</v>
      </c>
      <c r="C38" s="23"/>
      <c r="D38" s="24">
        <v>1</v>
      </c>
      <c r="E38" s="24">
        <v>0</v>
      </c>
      <c r="F38" s="24">
        <v>0</v>
      </c>
      <c r="G38" s="24">
        <v>1</v>
      </c>
      <c r="H38" s="29">
        <v>0</v>
      </c>
      <c r="I38" s="29">
        <v>0</v>
      </c>
      <c r="J38" s="29">
        <v>0</v>
      </c>
      <c r="K38" s="21">
        <f t="shared" si="5"/>
        <v>0</v>
      </c>
      <c r="L38" s="29">
        <v>0</v>
      </c>
      <c r="M38" s="29">
        <v>0</v>
      </c>
      <c r="N38" s="29">
        <v>0</v>
      </c>
      <c r="O38" s="21">
        <v>1</v>
      </c>
    </row>
    <row r="39" spans="1:15" ht="19.5" customHeight="1">
      <c r="A39" s="25" t="s">
        <v>43</v>
      </c>
      <c r="B39" s="25"/>
      <c r="C39" s="27"/>
      <c r="D39" s="28">
        <f aca="true" t="shared" si="6" ref="D39:J39">SUM(D31:D38)</f>
        <v>454765</v>
      </c>
      <c r="E39" s="28">
        <f t="shared" si="6"/>
        <v>134899</v>
      </c>
      <c r="F39" s="28">
        <f t="shared" si="6"/>
        <v>26214</v>
      </c>
      <c r="G39" s="28">
        <f t="shared" si="6"/>
        <v>615878</v>
      </c>
      <c r="H39" s="28">
        <f t="shared" si="6"/>
        <v>472161</v>
      </c>
      <c r="I39" s="28">
        <f t="shared" si="6"/>
        <v>150506</v>
      </c>
      <c r="J39" s="28">
        <f t="shared" si="6"/>
        <v>31477</v>
      </c>
      <c r="K39" s="28">
        <f t="shared" si="5"/>
        <v>654144</v>
      </c>
      <c r="L39" s="28">
        <f>SUM(L31:L38)</f>
        <v>514103</v>
      </c>
      <c r="M39" s="28">
        <f>SUM(M31:M38)</f>
        <v>152292</v>
      </c>
      <c r="N39" s="28">
        <v>26198</v>
      </c>
      <c r="O39" s="28">
        <v>692593</v>
      </c>
    </row>
    <row r="40" spans="1:15" ht="19.5" customHeight="1">
      <c r="A40" s="23"/>
      <c r="B40" s="17"/>
      <c r="C40" s="23"/>
      <c r="D40" s="24"/>
      <c r="E40" s="24"/>
      <c r="F40" s="24"/>
      <c r="G40" s="24"/>
      <c r="H40" s="5"/>
      <c r="I40" s="5"/>
      <c r="J40" s="5"/>
      <c r="K40" s="5"/>
      <c r="L40" s="5"/>
      <c r="M40" s="5"/>
      <c r="N40" s="5"/>
      <c r="O40" s="5"/>
    </row>
    <row r="41" spans="1:15" ht="19.5" customHeight="1">
      <c r="A41" s="20" t="s">
        <v>44</v>
      </c>
      <c r="B41" s="23"/>
      <c r="C41" s="23"/>
      <c r="D41" s="24"/>
      <c r="E41" s="24"/>
      <c r="F41" s="24"/>
      <c r="G41" s="24"/>
      <c r="H41" s="5"/>
      <c r="I41" s="5"/>
      <c r="J41" s="5"/>
      <c r="K41" s="5"/>
      <c r="L41" s="5"/>
      <c r="M41" s="5"/>
      <c r="N41" s="5"/>
      <c r="O41" s="5"/>
    </row>
    <row r="42" spans="1:15" ht="19.5" customHeight="1">
      <c r="A42" s="23">
        <v>24</v>
      </c>
      <c r="B42" s="17" t="s">
        <v>45</v>
      </c>
      <c r="C42" s="23"/>
      <c r="D42" s="24">
        <v>61880</v>
      </c>
      <c r="E42" s="24">
        <v>7090</v>
      </c>
      <c r="F42" s="24">
        <v>4198</v>
      </c>
      <c r="G42" s="24">
        <v>73168</v>
      </c>
      <c r="H42" s="29">
        <v>68827</v>
      </c>
      <c r="I42" s="29">
        <v>13196</v>
      </c>
      <c r="J42" s="29">
        <v>9873</v>
      </c>
      <c r="K42" s="21">
        <f>J42+I42+H42</f>
        <v>91896</v>
      </c>
      <c r="L42" s="29">
        <v>81278</v>
      </c>
      <c r="M42" s="29">
        <v>19303</v>
      </c>
      <c r="N42" s="21">
        <v>8928</v>
      </c>
      <c r="O42" s="21">
        <v>109509</v>
      </c>
    </row>
    <row r="43" spans="1:15" ht="19.5" customHeight="1">
      <c r="A43" s="23">
        <v>25</v>
      </c>
      <c r="B43" s="17" t="s">
        <v>46</v>
      </c>
      <c r="C43" s="23"/>
      <c r="D43" s="24">
        <v>7616</v>
      </c>
      <c r="E43" s="24">
        <v>4296</v>
      </c>
      <c r="F43" s="24">
        <v>437</v>
      </c>
      <c r="G43" s="24">
        <v>12349</v>
      </c>
      <c r="H43" s="29">
        <v>8621</v>
      </c>
      <c r="I43" s="29">
        <v>4106</v>
      </c>
      <c r="J43" s="29">
        <v>718</v>
      </c>
      <c r="K43" s="21">
        <f>J43+I43+H43</f>
        <v>13445</v>
      </c>
      <c r="L43" s="29">
        <v>9259</v>
      </c>
      <c r="M43" s="29">
        <v>4062</v>
      </c>
      <c r="N43" s="21">
        <v>390</v>
      </c>
      <c r="O43" s="21">
        <v>13712</v>
      </c>
    </row>
    <row r="44" spans="1:15" ht="19.5" customHeight="1">
      <c r="A44" s="23">
        <v>26</v>
      </c>
      <c r="B44" s="17" t="s">
        <v>47</v>
      </c>
      <c r="C44" s="23"/>
      <c r="D44" s="24">
        <v>22354</v>
      </c>
      <c r="E44" s="24">
        <v>7799</v>
      </c>
      <c r="F44" s="24">
        <v>5377</v>
      </c>
      <c r="G44" s="24">
        <v>35530</v>
      </c>
      <c r="H44" s="29">
        <v>24321</v>
      </c>
      <c r="I44" s="29">
        <v>9105</v>
      </c>
      <c r="J44" s="29">
        <v>6062</v>
      </c>
      <c r="K44" s="21">
        <f>J44+I44+H44</f>
        <v>39488</v>
      </c>
      <c r="L44" s="29">
        <v>27344</v>
      </c>
      <c r="M44" s="29">
        <v>10413</v>
      </c>
      <c r="N44" s="21">
        <v>5402</v>
      </c>
      <c r="O44" s="21">
        <v>43159</v>
      </c>
    </row>
    <row r="45" spans="1:16" ht="19.5" customHeight="1">
      <c r="A45" s="23">
        <v>27</v>
      </c>
      <c r="B45" s="17" t="s">
        <v>48</v>
      </c>
      <c r="C45" s="23"/>
      <c r="D45" s="24">
        <v>63094</v>
      </c>
      <c r="E45" s="24">
        <v>33962</v>
      </c>
      <c r="F45" s="24">
        <v>29089</v>
      </c>
      <c r="G45" s="24">
        <v>126145</v>
      </c>
      <c r="H45" s="29">
        <v>61139</v>
      </c>
      <c r="I45" s="29">
        <v>35778</v>
      </c>
      <c r="J45" s="29">
        <v>27051</v>
      </c>
      <c r="K45" s="21">
        <f>J45+I45+H45</f>
        <v>123968</v>
      </c>
      <c r="L45" s="29">
        <v>70189</v>
      </c>
      <c r="M45" s="29">
        <v>39981</v>
      </c>
      <c r="N45" s="21">
        <v>30008</v>
      </c>
      <c r="O45" s="21">
        <v>140178</v>
      </c>
      <c r="P45" s="34"/>
    </row>
    <row r="46" spans="1:15" ht="19.5" customHeight="1">
      <c r="A46" s="25" t="s">
        <v>49</v>
      </c>
      <c r="B46" s="25"/>
      <c r="C46" s="26"/>
      <c r="D46" s="28">
        <f aca="true" t="shared" si="7" ref="D46:J46">SUM(D42:D45)</f>
        <v>154944</v>
      </c>
      <c r="E46" s="28">
        <f t="shared" si="7"/>
        <v>53147</v>
      </c>
      <c r="F46" s="28">
        <f t="shared" si="7"/>
        <v>39101</v>
      </c>
      <c r="G46" s="28">
        <f t="shared" si="7"/>
        <v>247192</v>
      </c>
      <c r="H46" s="28">
        <f t="shared" si="7"/>
        <v>162908</v>
      </c>
      <c r="I46" s="28">
        <f t="shared" si="7"/>
        <v>62185</v>
      </c>
      <c r="J46" s="28">
        <f t="shared" si="7"/>
        <v>43704</v>
      </c>
      <c r="K46" s="28">
        <f>J46+I46+H46</f>
        <v>268797</v>
      </c>
      <c r="L46" s="28">
        <v>188070</v>
      </c>
      <c r="M46" s="28">
        <f>SUM(M42:M45)</f>
        <v>73759</v>
      </c>
      <c r="N46" s="28">
        <v>44729</v>
      </c>
      <c r="O46" s="28">
        <v>306558</v>
      </c>
    </row>
    <row r="47" spans="1:15" ht="19.5" customHeight="1">
      <c r="A47" s="23"/>
      <c r="B47" s="20"/>
      <c r="C47" s="23"/>
      <c r="D47" s="24"/>
      <c r="E47" s="24"/>
      <c r="F47" s="24"/>
      <c r="G47" s="24"/>
      <c r="H47" s="5"/>
      <c r="I47" s="5"/>
      <c r="J47" s="5"/>
      <c r="K47" s="5"/>
      <c r="L47" s="5"/>
      <c r="M47" s="5"/>
      <c r="N47" s="5"/>
      <c r="O47" s="5"/>
    </row>
    <row r="48" spans="1:15" ht="19.5" customHeight="1">
      <c r="A48" s="35" t="s">
        <v>50</v>
      </c>
      <c r="B48" s="20"/>
      <c r="C48" s="23"/>
      <c r="D48" s="24"/>
      <c r="E48" s="24"/>
      <c r="F48" s="24"/>
      <c r="G48" s="24"/>
      <c r="H48" s="5"/>
      <c r="I48" s="5"/>
      <c r="J48" s="5"/>
      <c r="K48" s="5"/>
      <c r="L48" s="5"/>
      <c r="M48" s="5"/>
      <c r="N48" s="5"/>
      <c r="O48" s="5"/>
    </row>
    <row r="49" spans="1:15" ht="19.5" customHeight="1">
      <c r="A49" s="23">
        <v>28</v>
      </c>
      <c r="B49" s="17" t="s">
        <v>51</v>
      </c>
      <c r="C49" s="23"/>
      <c r="D49" s="24">
        <v>7794</v>
      </c>
      <c r="E49" s="24">
        <v>5092</v>
      </c>
      <c r="F49" s="24">
        <v>3704</v>
      </c>
      <c r="G49" s="24">
        <v>16590</v>
      </c>
      <c r="H49" s="29">
        <v>9351</v>
      </c>
      <c r="I49" s="29">
        <v>5604</v>
      </c>
      <c r="J49" s="29">
        <v>4857</v>
      </c>
      <c r="K49" s="21">
        <f aca="true" t="shared" si="8" ref="K49:K57">J49+I49+H49</f>
        <v>19812</v>
      </c>
      <c r="L49" s="29">
        <v>9401</v>
      </c>
      <c r="M49" s="29">
        <v>3039</v>
      </c>
      <c r="N49" s="29">
        <v>3761</v>
      </c>
      <c r="O49" s="21">
        <v>16201</v>
      </c>
    </row>
    <row r="50" spans="1:15" ht="19.5" customHeight="1">
      <c r="A50" s="23">
        <v>29</v>
      </c>
      <c r="B50" s="17" t="s">
        <v>52</v>
      </c>
      <c r="C50" s="23"/>
      <c r="D50" s="24">
        <v>933</v>
      </c>
      <c r="E50" s="24">
        <v>258</v>
      </c>
      <c r="F50" s="24">
        <v>153</v>
      </c>
      <c r="G50" s="24">
        <v>1344</v>
      </c>
      <c r="H50" s="29">
        <v>993</v>
      </c>
      <c r="I50" s="29">
        <v>290</v>
      </c>
      <c r="J50" s="29">
        <v>234</v>
      </c>
      <c r="K50" s="21">
        <f t="shared" si="8"/>
        <v>1517</v>
      </c>
      <c r="L50" s="29">
        <v>988</v>
      </c>
      <c r="M50" s="29">
        <v>269</v>
      </c>
      <c r="N50" s="29">
        <v>244</v>
      </c>
      <c r="O50" s="21">
        <v>1501</v>
      </c>
    </row>
    <row r="51" spans="1:15" ht="19.5" customHeight="1">
      <c r="A51" s="23">
        <v>30</v>
      </c>
      <c r="B51" s="17" t="s">
        <v>53</v>
      </c>
      <c r="C51" s="23"/>
      <c r="D51" s="24">
        <v>1705</v>
      </c>
      <c r="E51" s="24">
        <v>240</v>
      </c>
      <c r="F51" s="24">
        <v>95</v>
      </c>
      <c r="G51" s="24">
        <v>2040</v>
      </c>
      <c r="H51" s="29">
        <v>1209</v>
      </c>
      <c r="I51" s="29">
        <v>138</v>
      </c>
      <c r="J51" s="29">
        <v>73</v>
      </c>
      <c r="K51" s="21">
        <f t="shared" si="8"/>
        <v>1420</v>
      </c>
      <c r="L51" s="29">
        <v>1423</v>
      </c>
      <c r="M51" s="29">
        <v>376</v>
      </c>
      <c r="N51" s="29">
        <v>144</v>
      </c>
      <c r="O51" s="21">
        <v>1943</v>
      </c>
    </row>
    <row r="52" spans="1:15" ht="19.5" customHeight="1">
      <c r="A52" s="23">
        <v>31</v>
      </c>
      <c r="B52" s="17" t="s">
        <v>54</v>
      </c>
      <c r="C52" s="23"/>
      <c r="D52" s="24">
        <v>285</v>
      </c>
      <c r="E52" s="24">
        <v>190</v>
      </c>
      <c r="F52" s="24">
        <v>18</v>
      </c>
      <c r="G52" s="24">
        <v>493</v>
      </c>
      <c r="H52" s="29">
        <v>299</v>
      </c>
      <c r="I52" s="29">
        <v>170</v>
      </c>
      <c r="J52" s="29">
        <v>22</v>
      </c>
      <c r="K52" s="21">
        <f t="shared" si="8"/>
        <v>491</v>
      </c>
      <c r="L52" s="29">
        <v>305</v>
      </c>
      <c r="M52" s="29">
        <v>198</v>
      </c>
      <c r="N52" s="29">
        <v>21</v>
      </c>
      <c r="O52" s="21">
        <v>525</v>
      </c>
    </row>
    <row r="53" spans="1:15" ht="19.5" customHeight="1">
      <c r="A53" s="23">
        <v>32</v>
      </c>
      <c r="B53" s="17" t="s">
        <v>55</v>
      </c>
      <c r="C53" s="36"/>
      <c r="D53" s="37">
        <v>31</v>
      </c>
      <c r="E53" s="37">
        <v>22</v>
      </c>
      <c r="F53" s="37">
        <v>7</v>
      </c>
      <c r="G53" s="24">
        <v>60</v>
      </c>
      <c r="H53" s="29">
        <v>33</v>
      </c>
      <c r="I53" s="29">
        <v>22</v>
      </c>
      <c r="J53" s="29">
        <v>7</v>
      </c>
      <c r="K53" s="21">
        <f t="shared" si="8"/>
        <v>62</v>
      </c>
      <c r="L53" s="29">
        <v>21</v>
      </c>
      <c r="M53" s="29">
        <v>23</v>
      </c>
      <c r="N53" s="29">
        <v>8</v>
      </c>
      <c r="O53" s="21">
        <v>51</v>
      </c>
    </row>
    <row r="54" spans="1:15" ht="19.5" customHeight="1">
      <c r="A54" s="23">
        <v>33</v>
      </c>
      <c r="B54" s="17" t="s">
        <v>56</v>
      </c>
      <c r="C54" s="23"/>
      <c r="D54" s="38">
        <v>45</v>
      </c>
      <c r="E54" s="24">
        <v>20</v>
      </c>
      <c r="F54" s="38">
        <v>11</v>
      </c>
      <c r="G54" s="24">
        <v>76</v>
      </c>
      <c r="H54" s="29">
        <v>44</v>
      </c>
      <c r="I54" s="29">
        <v>20</v>
      </c>
      <c r="J54" s="29">
        <v>11</v>
      </c>
      <c r="K54" s="21">
        <f t="shared" si="8"/>
        <v>75</v>
      </c>
      <c r="L54" s="29">
        <v>37</v>
      </c>
      <c r="M54" s="29">
        <v>11</v>
      </c>
      <c r="N54" s="29">
        <v>6</v>
      </c>
      <c r="O54" s="21">
        <v>53</v>
      </c>
    </row>
    <row r="55" spans="1:15" ht="19.5" customHeight="1">
      <c r="A55" s="23">
        <v>34</v>
      </c>
      <c r="B55" s="17" t="s">
        <v>57</v>
      </c>
      <c r="C55" s="36"/>
      <c r="D55" s="37">
        <v>61</v>
      </c>
      <c r="E55" s="37">
        <v>51</v>
      </c>
      <c r="F55" s="37">
        <v>30</v>
      </c>
      <c r="G55" s="24">
        <v>142</v>
      </c>
      <c r="H55" s="29">
        <v>97</v>
      </c>
      <c r="I55" s="29">
        <v>83</v>
      </c>
      <c r="J55" s="29">
        <v>48</v>
      </c>
      <c r="K55" s="21">
        <f t="shared" si="8"/>
        <v>228</v>
      </c>
      <c r="L55" s="29">
        <v>125</v>
      </c>
      <c r="M55" s="29">
        <v>48</v>
      </c>
      <c r="N55" s="29">
        <v>72</v>
      </c>
      <c r="O55" s="21">
        <f>N55+M55+L55</f>
        <v>245</v>
      </c>
    </row>
    <row r="56" spans="1:15" ht="19.5" customHeight="1">
      <c r="A56" s="23">
        <v>35</v>
      </c>
      <c r="B56" s="17" t="s">
        <v>58</v>
      </c>
      <c r="C56" s="23"/>
      <c r="D56" s="32">
        <v>44</v>
      </c>
      <c r="E56" s="32">
        <v>18</v>
      </c>
      <c r="F56" s="32">
        <v>0</v>
      </c>
      <c r="G56" s="24">
        <v>62</v>
      </c>
      <c r="H56" s="29">
        <v>21</v>
      </c>
      <c r="I56" s="29">
        <v>11</v>
      </c>
      <c r="J56" s="29">
        <v>3</v>
      </c>
      <c r="K56" s="21">
        <f t="shared" si="8"/>
        <v>35</v>
      </c>
      <c r="L56" s="29">
        <v>0</v>
      </c>
      <c r="M56" s="29">
        <v>0</v>
      </c>
      <c r="N56" s="29">
        <v>0</v>
      </c>
      <c r="O56" s="21">
        <f>N56+M56+L56</f>
        <v>0</v>
      </c>
    </row>
    <row r="57" spans="1:15" ht="19.5" customHeight="1">
      <c r="A57" s="25" t="s">
        <v>59</v>
      </c>
      <c r="B57" s="27"/>
      <c r="C57" s="27"/>
      <c r="D57" s="39">
        <f aca="true" t="shared" si="9" ref="D57:J57">SUM(D49:D56)</f>
        <v>10898</v>
      </c>
      <c r="E57" s="39">
        <f t="shared" si="9"/>
        <v>5891</v>
      </c>
      <c r="F57" s="40">
        <f t="shared" si="9"/>
        <v>4018</v>
      </c>
      <c r="G57" s="39">
        <f t="shared" si="9"/>
        <v>20807</v>
      </c>
      <c r="H57" s="39">
        <f t="shared" si="9"/>
        <v>12047</v>
      </c>
      <c r="I57" s="39">
        <f t="shared" si="9"/>
        <v>6338</v>
      </c>
      <c r="J57" s="39">
        <f t="shared" si="9"/>
        <v>5255</v>
      </c>
      <c r="K57" s="28">
        <f t="shared" si="8"/>
        <v>23640</v>
      </c>
      <c r="L57" s="39">
        <f>SUM(L49:L56)</f>
        <v>12300</v>
      </c>
      <c r="M57" s="39">
        <f>SUM(M49:M56)</f>
        <v>3964</v>
      </c>
      <c r="N57" s="39">
        <f>SUM(N49:N56)</f>
        <v>4256</v>
      </c>
      <c r="O57" s="28">
        <f>N57+M57+L57</f>
        <v>20520</v>
      </c>
    </row>
    <row r="58" spans="1:15" ht="19.5" customHeight="1">
      <c r="A58" s="41" t="s">
        <v>60</v>
      </c>
      <c r="B58" s="26"/>
      <c r="C58" s="27"/>
      <c r="D58" s="42">
        <f aca="true" t="shared" si="10" ref="D58:K58">+D15+D26+D39+D46+D57</f>
        <v>1171391</v>
      </c>
      <c r="E58" s="42">
        <f t="shared" si="10"/>
        <v>462379</v>
      </c>
      <c r="F58" s="42">
        <f t="shared" si="10"/>
        <v>206066</v>
      </c>
      <c r="G58" s="42">
        <f t="shared" si="10"/>
        <v>1839836</v>
      </c>
      <c r="H58" s="42">
        <f t="shared" si="10"/>
        <v>1272332</v>
      </c>
      <c r="I58" s="42">
        <f t="shared" si="10"/>
        <v>520368</v>
      </c>
      <c r="J58" s="42">
        <f t="shared" si="10"/>
        <v>241331</v>
      </c>
      <c r="K58" s="42">
        <f t="shared" si="10"/>
        <v>2034031</v>
      </c>
      <c r="L58" s="42">
        <v>1404776</v>
      </c>
      <c r="M58" s="42">
        <f>+M15+M26+M39+M46+M57</f>
        <v>566340</v>
      </c>
      <c r="N58" s="42">
        <v>233368</v>
      </c>
      <c r="O58" s="42">
        <f>+O15+O26+O39+O46+O57</f>
        <v>2204484</v>
      </c>
    </row>
    <row r="59" spans="1:11" ht="19.5" customHeight="1">
      <c r="A59" s="43" t="s">
        <v>61</v>
      </c>
      <c r="D59" s="44"/>
      <c r="E59" s="44"/>
      <c r="F59" s="44"/>
      <c r="G59" s="44"/>
      <c r="H59" s="44"/>
      <c r="I59" s="44"/>
      <c r="J59" s="44"/>
      <c r="K59" s="44"/>
    </row>
    <row r="60" spans="1:15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O60" s="45"/>
    </row>
  </sheetData>
  <mergeCells count="3">
    <mergeCell ref="D3:G3"/>
    <mergeCell ref="L3:O3"/>
    <mergeCell ref="H3:K3"/>
  </mergeCells>
  <printOptions/>
  <pageMargins left="0.75" right="0.25" top="0.5" bottom="0.25" header="0.5" footer="0.5"/>
  <pageSetup horizontalDpi="120" verticalDpi="120" orientation="landscape" scale="64" r:id="rId1"/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</dc:creator>
  <cp:keywords/>
  <dc:description/>
  <cp:lastModifiedBy>trainee</cp:lastModifiedBy>
  <dcterms:created xsi:type="dcterms:W3CDTF">2007-12-28T04:44:38Z</dcterms:created>
  <dcterms:modified xsi:type="dcterms:W3CDTF">2007-12-28T04:45:25Z</dcterms:modified>
  <cp:category/>
  <cp:version/>
  <cp:contentType/>
  <cp:contentStatus/>
</cp:coreProperties>
</file>