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unflower U" sheetId="1" r:id="rId1"/>
  </sheets>
  <definedNames>
    <definedName name="_xlnm.Print_Area" localSheetId="0">'Sunflower U'!$L$1:$P$47</definedName>
  </definedNames>
  <calcPr fullCalcOnLoad="1"/>
</workbook>
</file>

<file path=xl/sharedStrings.xml><?xml version="1.0" encoding="utf-8"?>
<sst xmlns="http://schemas.openxmlformats.org/spreadsheetml/2006/main" count="81" uniqueCount="45">
  <si>
    <r>
      <t xml:space="preserve">State-wise Normal Area, Production and Yield of </t>
    </r>
    <r>
      <rPr>
        <b/>
        <sz val="12"/>
        <rFont val="Arial"/>
        <family val="2"/>
      </rPr>
      <t>Sunflower</t>
    </r>
  </si>
  <si>
    <t>(Average of 2007-08 to 2011-12)</t>
  </si>
  <si>
    <t>State/ UT</t>
  </si>
  <si>
    <t>Season</t>
  </si>
  <si>
    <t>Area</t>
  </si>
  <si>
    <t>Production</t>
  </si>
  <si>
    <t>Yield</t>
  </si>
  <si>
    <t>Area ( '000 Hectares)</t>
  </si>
  <si>
    <t>('000 Hect.)</t>
  </si>
  <si>
    <t>('000 Tonnes)</t>
  </si>
  <si>
    <t>(Kgs./Hect.)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</si>
  <si>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</si>
  <si>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</si>
  <si>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</si>
  <si>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</si>
  <si>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</si>
  <si>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</si>
  <si>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</si>
  <si>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</si>
  <si>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</si>
  <si>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</si>
  <si>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</si>
  <si>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Andhra Pradesh</t>
  </si>
  <si>
    <t>Kharif</t>
  </si>
  <si>
    <t>Rabi/Summer</t>
  </si>
  <si>
    <t>Total</t>
  </si>
  <si>
    <t>Arunachal Pradesh</t>
  </si>
  <si>
    <t xml:space="preserve">Bihar                                 </t>
  </si>
  <si>
    <t>Chhatisgarh</t>
  </si>
  <si>
    <t xml:space="preserve">Haryana </t>
  </si>
  <si>
    <t>Summer</t>
  </si>
  <si>
    <t>Jharkhand</t>
  </si>
  <si>
    <t>Karnataka</t>
  </si>
  <si>
    <t>Madhya Pradesh</t>
  </si>
  <si>
    <t>Maharashtra</t>
  </si>
  <si>
    <t>Rabi</t>
  </si>
  <si>
    <t>Nagaland</t>
  </si>
  <si>
    <t>Odisha</t>
  </si>
  <si>
    <t xml:space="preserve">Punjab </t>
  </si>
  <si>
    <t xml:space="preserve">Rajasthan </t>
  </si>
  <si>
    <t xml:space="preserve">Tamil Nadu  </t>
  </si>
  <si>
    <t>Uttar Pradesh</t>
  </si>
  <si>
    <t>West Bengal</t>
  </si>
  <si>
    <t>Others</t>
  </si>
  <si>
    <t xml:space="preserve">All India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</si>
</sst>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164" fontId="4" fillId="0" borderId="18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horizontal="left" vertical="center"/>
    </xf>
    <xf numFmtId="164" fontId="4" fillId="0" borderId="20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164" fontId="2" fillId="0" borderId="14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164" fontId="2" fillId="0" borderId="14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Normal="60" zoomScaleSheetLayoutView="100" zoomScalePageLayoutView="0" workbookViewId="0" topLeftCell="A1">
      <pane xSplit="1" ySplit="5" topLeftCell="L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6" sqref="L6:L8"/>
    </sheetView>
  </sheetViews>
  <sheetFormatPr defaultColWidth="9.140625" defaultRowHeight="29.25" customHeight="1"/>
  <cols>
    <col min="1" max="1" width="11.7109375" style="1" hidden="1" customWidth="1"/>
    <col min="2" max="5" width="10.421875" style="1" hidden="1" customWidth="1"/>
    <col min="6" max="6" width="11.57421875" style="1" hidden="1" customWidth="1"/>
    <col min="7" max="7" width="12.28125" style="1" hidden="1" customWidth="1"/>
    <col min="8" max="8" width="11.57421875" style="1" hidden="1" customWidth="1"/>
    <col min="9" max="9" width="10.00390625" style="1" hidden="1" customWidth="1"/>
    <col min="10" max="11" width="11.140625" style="1" hidden="1" customWidth="1"/>
    <col min="12" max="12" width="26.140625" style="1" bestFit="1" customWidth="1"/>
    <col min="13" max="13" width="15.140625" style="1" bestFit="1" customWidth="1"/>
    <col min="14" max="14" width="15.28125" style="1" customWidth="1"/>
    <col min="15" max="15" width="18.00390625" style="1" customWidth="1"/>
    <col min="16" max="16" width="14.8515625" style="1" customWidth="1"/>
    <col min="17" max="67" width="9.140625" style="1" customWidth="1"/>
    <col min="68" max="16384" width="9.140625" style="36" customWidth="1"/>
  </cols>
  <sheetData>
    <row r="1" spans="12:16" ht="29.25" customHeight="1">
      <c r="L1" s="43" t="s">
        <v>0</v>
      </c>
      <c r="M1" s="43"/>
      <c r="N1" s="43"/>
      <c r="O1" s="43"/>
      <c r="P1" s="43"/>
    </row>
    <row r="2" spans="12:16" ht="29.25" customHeight="1">
      <c r="L2" s="44" t="s">
        <v>1</v>
      </c>
      <c r="M2" s="44"/>
      <c r="N2" s="44"/>
      <c r="O2" s="44"/>
      <c r="P2" s="44"/>
    </row>
    <row r="3" spans="1:16" ht="21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6" t="s">
        <v>2</v>
      </c>
      <c r="M3" s="46" t="s">
        <v>3</v>
      </c>
      <c r="N3" s="2" t="s">
        <v>4</v>
      </c>
      <c r="O3" s="2" t="s">
        <v>5</v>
      </c>
      <c r="P3" s="3" t="s">
        <v>6</v>
      </c>
    </row>
    <row r="4" spans="1:16" ht="21.75" customHeight="1">
      <c r="A4" s="48" t="s">
        <v>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7"/>
      <c r="M4" s="47"/>
      <c r="N4" s="4" t="s">
        <v>8</v>
      </c>
      <c r="O4" s="5" t="s">
        <v>9</v>
      </c>
      <c r="P4" s="6" t="s">
        <v>10</v>
      </c>
    </row>
    <row r="5" spans="1:16" ht="24" customHeight="1">
      <c r="A5" s="7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8" t="s">
        <v>19</v>
      </c>
      <c r="J5" s="8" t="s">
        <v>20</v>
      </c>
      <c r="K5" s="8" t="s">
        <v>21</v>
      </c>
      <c r="L5" s="9">
        <v>1</v>
      </c>
      <c r="M5" s="9">
        <v>2</v>
      </c>
      <c r="N5" s="9">
        <v>3</v>
      </c>
      <c r="O5" s="10">
        <v>4</v>
      </c>
      <c r="P5" s="9">
        <v>5</v>
      </c>
    </row>
    <row r="6" spans="1:16" ht="21" customHeight="1">
      <c r="A6" s="11">
        <v>111</v>
      </c>
      <c r="B6" s="11">
        <v>116</v>
      </c>
      <c r="C6" s="11">
        <v>124</v>
      </c>
      <c r="D6" s="11">
        <v>98</v>
      </c>
      <c r="E6" s="11">
        <v>83</v>
      </c>
      <c r="F6" s="11">
        <v>95</v>
      </c>
      <c r="G6" s="11">
        <v>127</v>
      </c>
      <c r="H6" s="11">
        <v>144</v>
      </c>
      <c r="I6" s="11">
        <v>143</v>
      </c>
      <c r="J6" s="11">
        <v>131</v>
      </c>
      <c r="K6" s="12">
        <v>128</v>
      </c>
      <c r="L6" s="37" t="s">
        <v>22</v>
      </c>
      <c r="M6" s="13" t="s">
        <v>23</v>
      </c>
      <c r="N6" s="14">
        <v>71.2</v>
      </c>
      <c r="O6" s="14">
        <v>41.2</v>
      </c>
      <c r="P6" s="15">
        <v>578.6516853932584</v>
      </c>
    </row>
    <row r="7" spans="1:16" ht="21" customHeight="1">
      <c r="A7" s="11">
        <v>180</v>
      </c>
      <c r="B7" s="11">
        <v>268</v>
      </c>
      <c r="C7" s="11">
        <v>206</v>
      </c>
      <c r="D7" s="11">
        <v>180</v>
      </c>
      <c r="E7" s="11">
        <v>114</v>
      </c>
      <c r="F7" s="11">
        <v>172</v>
      </c>
      <c r="G7" s="11">
        <v>289</v>
      </c>
      <c r="H7" s="11">
        <v>347</v>
      </c>
      <c r="I7" s="11">
        <v>333</v>
      </c>
      <c r="J7" s="11">
        <v>313</v>
      </c>
      <c r="K7" s="12">
        <v>318</v>
      </c>
      <c r="L7" s="38"/>
      <c r="M7" s="13" t="s">
        <v>24</v>
      </c>
      <c r="N7" s="14">
        <v>244.4</v>
      </c>
      <c r="O7" s="14">
        <v>221.4</v>
      </c>
      <c r="P7" s="15">
        <v>905.8919803600654</v>
      </c>
    </row>
    <row r="8" spans="1:16" ht="21" customHeight="1">
      <c r="A8" s="16">
        <f>A7+A6</f>
        <v>291</v>
      </c>
      <c r="B8" s="16">
        <f>B7+B6</f>
        <v>384</v>
      </c>
      <c r="C8" s="16">
        <f aca="true" t="shared" si="0" ref="C8:K8">C7+C6</f>
        <v>330</v>
      </c>
      <c r="D8" s="16">
        <f t="shared" si="0"/>
        <v>278</v>
      </c>
      <c r="E8" s="16">
        <f t="shared" si="0"/>
        <v>197</v>
      </c>
      <c r="F8" s="16">
        <f t="shared" si="0"/>
        <v>267</v>
      </c>
      <c r="G8" s="16">
        <f t="shared" si="0"/>
        <v>416</v>
      </c>
      <c r="H8" s="16">
        <f t="shared" si="0"/>
        <v>491</v>
      </c>
      <c r="I8" s="16">
        <f t="shared" si="0"/>
        <v>476</v>
      </c>
      <c r="J8" s="16">
        <f t="shared" si="0"/>
        <v>444</v>
      </c>
      <c r="K8" s="16">
        <f t="shared" si="0"/>
        <v>446</v>
      </c>
      <c r="L8" s="39"/>
      <c r="M8" s="13" t="s">
        <v>25</v>
      </c>
      <c r="N8" s="14">
        <v>315.6</v>
      </c>
      <c r="O8" s="14">
        <v>262.6</v>
      </c>
      <c r="P8" s="15">
        <v>832.0659062103929</v>
      </c>
    </row>
    <row r="9" spans="1:16" ht="21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  <c r="L9" s="17" t="s">
        <v>26</v>
      </c>
      <c r="M9" s="13" t="s">
        <v>23</v>
      </c>
      <c r="N9" s="14">
        <v>0.24499999999999997</v>
      </c>
      <c r="O9" s="14">
        <v>0.142</v>
      </c>
      <c r="P9" s="15">
        <v>579.591836734694</v>
      </c>
    </row>
    <row r="10" spans="1:16" ht="21" customHeight="1">
      <c r="A10" s="11"/>
      <c r="B10" s="11"/>
      <c r="C10" s="11"/>
      <c r="D10" s="11"/>
      <c r="E10" s="11"/>
      <c r="F10" s="11"/>
      <c r="G10" s="11"/>
      <c r="H10" s="11">
        <v>1.6</v>
      </c>
      <c r="I10" s="11">
        <v>2.7</v>
      </c>
      <c r="J10" s="11">
        <v>3.6</v>
      </c>
      <c r="K10" s="12">
        <v>3</v>
      </c>
      <c r="L10" s="18" t="s">
        <v>27</v>
      </c>
      <c r="M10" s="13" t="s">
        <v>23</v>
      </c>
      <c r="N10" s="14">
        <v>3.254</v>
      </c>
      <c r="O10" s="14">
        <v>4.058</v>
      </c>
      <c r="P10" s="15">
        <v>1247.0805162876459</v>
      </c>
    </row>
    <row r="11" spans="1:16" ht="21" customHeight="1">
      <c r="A11" s="11">
        <v>12.5</v>
      </c>
      <c r="B11" s="11">
        <v>16.1</v>
      </c>
      <c r="C11" s="11">
        <v>22.9</v>
      </c>
      <c r="D11" s="11">
        <v>18.9</v>
      </c>
      <c r="E11" s="11">
        <v>10.8</v>
      </c>
      <c r="F11" s="11">
        <v>10.2</v>
      </c>
      <c r="G11" s="11">
        <v>13.4</v>
      </c>
      <c r="H11" s="11">
        <v>15.9</v>
      </c>
      <c r="I11" s="11">
        <v>14</v>
      </c>
      <c r="J11" s="11">
        <v>19</v>
      </c>
      <c r="K11" s="12">
        <v>19.9</v>
      </c>
      <c r="L11" s="17"/>
      <c r="M11" s="13" t="s">
        <v>24</v>
      </c>
      <c r="N11" s="14">
        <v>16.5</v>
      </c>
      <c r="O11" s="14">
        <v>23.534</v>
      </c>
      <c r="P11" s="15">
        <v>1426.3030303030303</v>
      </c>
    </row>
    <row r="12" spans="1:16" ht="21" customHeight="1">
      <c r="A12" s="11">
        <f aca="true" t="shared" si="1" ref="A12:H12">A11+A10</f>
        <v>12.5</v>
      </c>
      <c r="B12" s="11">
        <f t="shared" si="1"/>
        <v>16.1</v>
      </c>
      <c r="C12" s="11">
        <f t="shared" si="1"/>
        <v>22.9</v>
      </c>
      <c r="D12" s="11">
        <f t="shared" si="1"/>
        <v>18.9</v>
      </c>
      <c r="E12" s="11">
        <f t="shared" si="1"/>
        <v>10.8</v>
      </c>
      <c r="F12" s="11">
        <f t="shared" si="1"/>
        <v>10.2</v>
      </c>
      <c r="G12" s="11">
        <f t="shared" si="1"/>
        <v>13.4</v>
      </c>
      <c r="H12" s="11">
        <f t="shared" si="1"/>
        <v>17.5</v>
      </c>
      <c r="I12" s="11">
        <f>I11+I10</f>
        <v>16.7</v>
      </c>
      <c r="J12" s="11">
        <f>J11+J10</f>
        <v>22.6</v>
      </c>
      <c r="K12" s="11">
        <f>K11+K10</f>
        <v>22.9</v>
      </c>
      <c r="L12" s="19"/>
      <c r="M12" s="13" t="s">
        <v>25</v>
      </c>
      <c r="N12" s="14">
        <v>19.754</v>
      </c>
      <c r="O12" s="14">
        <v>27.592000000000002</v>
      </c>
      <c r="P12" s="15">
        <v>1396.7803989065505</v>
      </c>
    </row>
    <row r="13" spans="1:16" ht="21" customHeight="1" hidden="1">
      <c r="A13" s="11"/>
      <c r="B13" s="11"/>
      <c r="C13" s="11"/>
      <c r="D13" s="11"/>
      <c r="E13" s="11">
        <v>1.2</v>
      </c>
      <c r="F13" s="11">
        <v>2.9</v>
      </c>
      <c r="G13" s="11">
        <v>2.6</v>
      </c>
      <c r="H13" s="11">
        <v>6.1</v>
      </c>
      <c r="I13" s="11">
        <v>1.1</v>
      </c>
      <c r="J13" s="11">
        <v>4.1</v>
      </c>
      <c r="K13" s="12">
        <v>1</v>
      </c>
      <c r="L13" s="20" t="s">
        <v>28</v>
      </c>
      <c r="M13" s="13" t="s">
        <v>23</v>
      </c>
      <c r="N13" s="14">
        <v>1.54</v>
      </c>
      <c r="O13" s="14">
        <v>0.64</v>
      </c>
      <c r="P13" s="15">
        <v>415.5844155844156</v>
      </c>
    </row>
    <row r="14" spans="1:16" ht="21" customHeight="1">
      <c r="A14" s="11">
        <v>61.6</v>
      </c>
      <c r="B14" s="11">
        <v>34.7</v>
      </c>
      <c r="C14" s="11">
        <v>70</v>
      </c>
      <c r="D14" s="11">
        <v>7</v>
      </c>
      <c r="E14" s="11">
        <v>10</v>
      </c>
      <c r="F14" s="11">
        <v>5.7</v>
      </c>
      <c r="G14" s="11">
        <v>5.6</v>
      </c>
      <c r="H14" s="11">
        <v>20.7</v>
      </c>
      <c r="I14" s="11">
        <v>7</v>
      </c>
      <c r="J14" s="11">
        <v>15</v>
      </c>
      <c r="K14" s="12">
        <v>15</v>
      </c>
      <c r="L14" s="20" t="s">
        <v>29</v>
      </c>
      <c r="M14" s="13" t="s">
        <v>30</v>
      </c>
      <c r="N14" s="14">
        <v>15.8</v>
      </c>
      <c r="O14" s="14">
        <v>26.4</v>
      </c>
      <c r="P14" s="15">
        <v>1670.8860759493668</v>
      </c>
    </row>
    <row r="15" spans="1:16" ht="21" customHeight="1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>
        <v>0.8</v>
      </c>
      <c r="L15" s="18" t="s">
        <v>31</v>
      </c>
      <c r="M15" s="13" t="s">
        <v>23</v>
      </c>
      <c r="N15" s="14">
        <v>0.1624</v>
      </c>
      <c r="O15" s="14">
        <v>0.06860000000000001</v>
      </c>
      <c r="P15" s="15">
        <v>422.41379310344837</v>
      </c>
    </row>
    <row r="16" spans="1:16" ht="21" customHeight="1" hidden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>
        <v>0.7</v>
      </c>
      <c r="L16" s="17"/>
      <c r="M16" s="13" t="s">
        <v>24</v>
      </c>
      <c r="N16" s="14">
        <v>0.9224</v>
      </c>
      <c r="O16" s="14">
        <v>0.5936000000000001</v>
      </c>
      <c r="P16" s="15">
        <v>643.5385949696445</v>
      </c>
    </row>
    <row r="17" spans="1:16" ht="21" customHeight="1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2">
        <f>K16+K15</f>
        <v>1.5</v>
      </c>
      <c r="L17" s="19"/>
      <c r="M17" s="13" t="s">
        <v>25</v>
      </c>
      <c r="N17" s="14">
        <v>1.0848</v>
      </c>
      <c r="O17" s="14">
        <v>0.6622</v>
      </c>
      <c r="P17" s="15">
        <v>610.4351032448377</v>
      </c>
    </row>
    <row r="18" spans="1:16" ht="21" customHeight="1">
      <c r="A18" s="11">
        <v>446.5</v>
      </c>
      <c r="B18" s="11">
        <v>303.4</v>
      </c>
      <c r="C18" s="11">
        <v>430.7</v>
      </c>
      <c r="D18" s="11">
        <v>215.3</v>
      </c>
      <c r="E18" s="11">
        <v>188.1</v>
      </c>
      <c r="F18" s="11">
        <v>124.2</v>
      </c>
      <c r="G18" s="11">
        <v>298.3</v>
      </c>
      <c r="H18" s="11">
        <v>360.3</v>
      </c>
      <c r="I18" s="11">
        <v>602</v>
      </c>
      <c r="J18" s="11">
        <v>661</v>
      </c>
      <c r="K18" s="12">
        <v>595</v>
      </c>
      <c r="L18" s="18" t="s">
        <v>32</v>
      </c>
      <c r="M18" s="13" t="s">
        <v>23</v>
      </c>
      <c r="N18" s="14">
        <v>344.8</v>
      </c>
      <c r="O18" s="14">
        <v>170</v>
      </c>
      <c r="P18" s="15">
        <v>493.0394431554524</v>
      </c>
    </row>
    <row r="19" spans="1:16" ht="21" customHeight="1">
      <c r="A19" s="11">
        <v>434.6</v>
      </c>
      <c r="B19" s="11">
        <v>434.6</v>
      </c>
      <c r="C19" s="11">
        <v>402.7</v>
      </c>
      <c r="D19" s="11">
        <v>278.8</v>
      </c>
      <c r="E19" s="11">
        <v>289.7</v>
      </c>
      <c r="F19" s="11">
        <v>460.1</v>
      </c>
      <c r="G19" s="11">
        <v>578.3</v>
      </c>
      <c r="H19" s="11">
        <v>775.2</v>
      </c>
      <c r="I19" s="11">
        <v>669</v>
      </c>
      <c r="J19" s="11">
        <v>766</v>
      </c>
      <c r="K19" s="12">
        <v>636</v>
      </c>
      <c r="L19" s="17"/>
      <c r="M19" s="13" t="s">
        <v>24</v>
      </c>
      <c r="N19" s="14">
        <v>377.4</v>
      </c>
      <c r="O19" s="14">
        <v>197</v>
      </c>
      <c r="P19" s="15">
        <v>521.9925808161103</v>
      </c>
    </row>
    <row r="20" spans="1:16" ht="21" customHeight="1">
      <c r="A20" s="11">
        <f>A19+A18</f>
        <v>881.1</v>
      </c>
      <c r="B20" s="11">
        <f aca="true" t="shared" si="2" ref="B20:K20">B19+B18</f>
        <v>738</v>
      </c>
      <c r="C20" s="11">
        <f t="shared" si="2"/>
        <v>833.4</v>
      </c>
      <c r="D20" s="11">
        <f t="shared" si="2"/>
        <v>494.1</v>
      </c>
      <c r="E20" s="11">
        <f t="shared" si="2"/>
        <v>477.79999999999995</v>
      </c>
      <c r="F20" s="11">
        <f t="shared" si="2"/>
        <v>584.3000000000001</v>
      </c>
      <c r="G20" s="11">
        <f t="shared" si="2"/>
        <v>876.5999999999999</v>
      </c>
      <c r="H20" s="11">
        <f t="shared" si="2"/>
        <v>1135.5</v>
      </c>
      <c r="I20" s="11">
        <f t="shared" si="2"/>
        <v>1271</v>
      </c>
      <c r="J20" s="11">
        <f t="shared" si="2"/>
        <v>1427</v>
      </c>
      <c r="K20" s="11">
        <f t="shared" si="2"/>
        <v>1231</v>
      </c>
      <c r="L20" s="19"/>
      <c r="M20" s="13" t="s">
        <v>25</v>
      </c>
      <c r="N20" s="14">
        <v>722.2</v>
      </c>
      <c r="O20" s="14">
        <v>367</v>
      </c>
      <c r="P20" s="15">
        <v>508.1694821379119</v>
      </c>
    </row>
    <row r="21" spans="1:16" ht="21" customHeight="1" hidden="1">
      <c r="A21" s="11">
        <v>5.5</v>
      </c>
      <c r="B21" s="11">
        <v>3.9</v>
      </c>
      <c r="C21" s="11">
        <v>2.8</v>
      </c>
      <c r="D21" s="11">
        <v>1.5</v>
      </c>
      <c r="E21" s="11">
        <v>0.8</v>
      </c>
      <c r="F21" s="11">
        <v>2</v>
      </c>
      <c r="G21" s="11">
        <v>0.7</v>
      </c>
      <c r="H21" s="11">
        <v>0.5</v>
      </c>
      <c r="I21" s="11">
        <v>0.6</v>
      </c>
      <c r="J21" s="11">
        <v>0.3</v>
      </c>
      <c r="K21" s="12">
        <v>0.3</v>
      </c>
      <c r="L21" s="18" t="s">
        <v>33</v>
      </c>
      <c r="M21" s="13" t="s">
        <v>23</v>
      </c>
      <c r="N21" s="14">
        <v>0.18</v>
      </c>
      <c r="O21" s="14">
        <v>0.08</v>
      </c>
      <c r="P21" s="15">
        <v>444.44444444444446</v>
      </c>
    </row>
    <row r="22" spans="1:16" ht="21" customHeight="1" hidden="1">
      <c r="A22" s="11">
        <v>4.9</v>
      </c>
      <c r="B22" s="11">
        <v>5.7</v>
      </c>
      <c r="C22" s="11">
        <v>5.7</v>
      </c>
      <c r="D22" s="11">
        <v>5.6</v>
      </c>
      <c r="E22" s="11">
        <v>2.4</v>
      </c>
      <c r="F22" s="11">
        <v>0</v>
      </c>
      <c r="G22" s="11">
        <v>1.7</v>
      </c>
      <c r="H22" s="11">
        <v>1.5</v>
      </c>
      <c r="I22" s="11">
        <v>1.4</v>
      </c>
      <c r="J22" s="11">
        <v>1.2</v>
      </c>
      <c r="K22" s="12">
        <v>0.7</v>
      </c>
      <c r="L22" s="17"/>
      <c r="M22" s="13" t="s">
        <v>30</v>
      </c>
      <c r="N22" s="14">
        <v>0.18</v>
      </c>
      <c r="O22" s="14">
        <v>0.1</v>
      </c>
      <c r="P22" s="15">
        <v>555.5555555555555</v>
      </c>
    </row>
    <row r="23" spans="1:16" ht="21" customHeight="1" hidden="1">
      <c r="A23" s="11">
        <f>A22+A21</f>
        <v>10.4</v>
      </c>
      <c r="B23" s="11">
        <f aca="true" t="shared" si="3" ref="B23:K23">B22+B21</f>
        <v>9.6</v>
      </c>
      <c r="C23" s="11">
        <f t="shared" si="3"/>
        <v>8.5</v>
      </c>
      <c r="D23" s="11">
        <f t="shared" si="3"/>
        <v>7.1</v>
      </c>
      <c r="E23" s="11">
        <f t="shared" si="3"/>
        <v>3.2</v>
      </c>
      <c r="F23" s="11">
        <f t="shared" si="3"/>
        <v>2</v>
      </c>
      <c r="G23" s="11">
        <f t="shared" si="3"/>
        <v>2.4</v>
      </c>
      <c r="H23" s="11">
        <f t="shared" si="3"/>
        <v>2</v>
      </c>
      <c r="I23" s="11">
        <f t="shared" si="3"/>
        <v>2</v>
      </c>
      <c r="J23" s="11">
        <f t="shared" si="3"/>
        <v>1.5</v>
      </c>
      <c r="K23" s="11">
        <f t="shared" si="3"/>
        <v>1</v>
      </c>
      <c r="L23" s="19"/>
      <c r="M23" s="13" t="s">
        <v>25</v>
      </c>
      <c r="N23" s="14">
        <v>0.36</v>
      </c>
      <c r="O23" s="14">
        <v>0.18</v>
      </c>
      <c r="P23" s="15">
        <v>500</v>
      </c>
    </row>
    <row r="24" spans="1:16" ht="21" customHeight="1">
      <c r="A24" s="11">
        <v>221.2</v>
      </c>
      <c r="B24" s="11">
        <v>155.9</v>
      </c>
      <c r="C24" s="11">
        <v>167.8</v>
      </c>
      <c r="D24" s="11">
        <v>146.1</v>
      </c>
      <c r="E24" s="11">
        <v>137.4</v>
      </c>
      <c r="F24" s="11">
        <v>80.4</v>
      </c>
      <c r="G24" s="11">
        <v>97</v>
      </c>
      <c r="H24" s="11">
        <v>89</v>
      </c>
      <c r="I24" s="11">
        <v>113</v>
      </c>
      <c r="J24" s="11">
        <v>109</v>
      </c>
      <c r="K24" s="12">
        <v>121</v>
      </c>
      <c r="L24" s="21" t="s">
        <v>34</v>
      </c>
      <c r="M24" s="13" t="s">
        <v>23</v>
      </c>
      <c r="N24" s="14">
        <v>81.6</v>
      </c>
      <c r="O24" s="14">
        <v>42.4</v>
      </c>
      <c r="P24" s="15">
        <v>519.6078431372549</v>
      </c>
    </row>
    <row r="25" spans="1:16" ht="21" customHeight="1">
      <c r="A25" s="11">
        <v>281.7</v>
      </c>
      <c r="B25" s="11">
        <v>238.6</v>
      </c>
      <c r="C25" s="11">
        <v>257.9</v>
      </c>
      <c r="D25" s="11">
        <v>241.4</v>
      </c>
      <c r="E25" s="11">
        <v>190.9</v>
      </c>
      <c r="F25" s="11">
        <v>185</v>
      </c>
      <c r="G25" s="11">
        <v>187</v>
      </c>
      <c r="H25" s="11">
        <v>183</v>
      </c>
      <c r="I25" s="11">
        <v>201</v>
      </c>
      <c r="J25" s="11">
        <v>231</v>
      </c>
      <c r="K25" s="12">
        <v>224</v>
      </c>
      <c r="L25" s="22"/>
      <c r="M25" s="13" t="s">
        <v>35</v>
      </c>
      <c r="N25" s="14">
        <v>129.4</v>
      </c>
      <c r="O25" s="14">
        <v>83.4</v>
      </c>
      <c r="P25" s="15">
        <v>644.5131375579598</v>
      </c>
    </row>
    <row r="26" spans="1:16" ht="21" customHeight="1">
      <c r="A26" s="11">
        <v>15.5</v>
      </c>
      <c r="B26" s="11">
        <v>11.9</v>
      </c>
      <c r="C26" s="11">
        <v>14</v>
      </c>
      <c r="D26" s="11">
        <v>15</v>
      </c>
      <c r="E26" s="11">
        <v>9</v>
      </c>
      <c r="F26" s="11">
        <v>6</v>
      </c>
      <c r="G26" s="11">
        <v>5</v>
      </c>
      <c r="H26" s="11">
        <v>4</v>
      </c>
      <c r="I26" s="11">
        <v>10</v>
      </c>
      <c r="J26" s="11">
        <v>15</v>
      </c>
      <c r="K26" s="12">
        <v>16</v>
      </c>
      <c r="L26" s="22"/>
      <c r="M26" s="13" t="s">
        <v>30</v>
      </c>
      <c r="N26" s="14">
        <v>5.8</v>
      </c>
      <c r="O26" s="14">
        <v>4.6</v>
      </c>
      <c r="P26" s="15">
        <v>793.103448275862</v>
      </c>
    </row>
    <row r="27" spans="1:16" ht="21" customHeight="1">
      <c r="A27" s="11">
        <f>A26+A25+A24</f>
        <v>518.4</v>
      </c>
      <c r="B27" s="11">
        <f aca="true" t="shared" si="4" ref="B27:K27">B26+B25+B24</f>
        <v>406.4</v>
      </c>
      <c r="C27" s="11">
        <f t="shared" si="4"/>
        <v>439.7</v>
      </c>
      <c r="D27" s="11">
        <f t="shared" si="4"/>
        <v>402.5</v>
      </c>
      <c r="E27" s="11">
        <f t="shared" si="4"/>
        <v>337.3</v>
      </c>
      <c r="F27" s="11">
        <f t="shared" si="4"/>
        <v>271.4</v>
      </c>
      <c r="G27" s="11">
        <f t="shared" si="4"/>
        <v>289</v>
      </c>
      <c r="H27" s="11">
        <f t="shared" si="4"/>
        <v>276</v>
      </c>
      <c r="I27" s="11">
        <f t="shared" si="4"/>
        <v>324</v>
      </c>
      <c r="J27" s="11">
        <f t="shared" si="4"/>
        <v>355</v>
      </c>
      <c r="K27" s="11">
        <f t="shared" si="4"/>
        <v>361</v>
      </c>
      <c r="L27" s="23"/>
      <c r="M27" s="13" t="s">
        <v>25</v>
      </c>
      <c r="N27" s="14">
        <v>216.8</v>
      </c>
      <c r="O27" s="14">
        <v>130.4</v>
      </c>
      <c r="P27" s="15">
        <v>601.4760147601476</v>
      </c>
    </row>
    <row r="28" spans="1:16" ht="21" customHeight="1" hidden="1">
      <c r="A28" s="11">
        <v>0.8</v>
      </c>
      <c r="B28" s="11">
        <v>1.8</v>
      </c>
      <c r="C28" s="11">
        <v>1</v>
      </c>
      <c r="D28" s="11">
        <v>1</v>
      </c>
      <c r="E28" s="11">
        <v>4</v>
      </c>
      <c r="F28" s="11">
        <v>0.5</v>
      </c>
      <c r="G28" s="11">
        <v>2</v>
      </c>
      <c r="H28" s="11">
        <v>2.5</v>
      </c>
      <c r="I28" s="11">
        <v>0.5</v>
      </c>
      <c r="J28" s="11">
        <v>0.5</v>
      </c>
      <c r="K28" s="12">
        <v>0.4</v>
      </c>
      <c r="L28" s="18" t="s">
        <v>36</v>
      </c>
      <c r="M28" s="13" t="s">
        <v>23</v>
      </c>
      <c r="N28" s="14">
        <v>0.384</v>
      </c>
      <c r="O28" s="14">
        <v>0.33999999999999997</v>
      </c>
      <c r="P28" s="15">
        <v>885.4166666666665</v>
      </c>
    </row>
    <row r="29" spans="1:16" ht="21" customHeight="1" hidden="1">
      <c r="A29" s="11">
        <v>2</v>
      </c>
      <c r="B29" s="11">
        <v>1.2</v>
      </c>
      <c r="C29" s="11">
        <v>0.2</v>
      </c>
      <c r="D29" s="11">
        <v>2.5</v>
      </c>
      <c r="E29" s="11">
        <v>1</v>
      </c>
      <c r="F29" s="11">
        <v>1</v>
      </c>
      <c r="G29" s="11">
        <v>1</v>
      </c>
      <c r="H29" s="11">
        <v>0</v>
      </c>
      <c r="I29" s="11">
        <v>0.2</v>
      </c>
      <c r="J29" s="11">
        <v>0.3</v>
      </c>
      <c r="K29" s="12">
        <v>1</v>
      </c>
      <c r="L29" s="17"/>
      <c r="M29" s="13" t="s">
        <v>30</v>
      </c>
      <c r="N29" s="14">
        <v>1.3219999999999998</v>
      </c>
      <c r="O29" s="14">
        <v>0.96</v>
      </c>
      <c r="P29" s="15">
        <v>726.1724659606657</v>
      </c>
    </row>
    <row r="30" spans="1:16" ht="21" customHeight="1" hidden="1">
      <c r="A30" s="11">
        <f>A29+A28</f>
        <v>2.8</v>
      </c>
      <c r="B30" s="11">
        <f aca="true" t="shared" si="5" ref="B30:K30">B29+B28</f>
        <v>3</v>
      </c>
      <c r="C30" s="11">
        <f t="shared" si="5"/>
        <v>1.2</v>
      </c>
      <c r="D30" s="11">
        <f t="shared" si="5"/>
        <v>3.5</v>
      </c>
      <c r="E30" s="11">
        <f t="shared" si="5"/>
        <v>5</v>
      </c>
      <c r="F30" s="11">
        <f t="shared" si="5"/>
        <v>1.5</v>
      </c>
      <c r="G30" s="11">
        <f t="shared" si="5"/>
        <v>3</v>
      </c>
      <c r="H30" s="11">
        <f t="shared" si="5"/>
        <v>2.5</v>
      </c>
      <c r="I30" s="11">
        <f t="shared" si="5"/>
        <v>0.7</v>
      </c>
      <c r="J30" s="11">
        <f t="shared" si="5"/>
        <v>0.8</v>
      </c>
      <c r="K30" s="11">
        <f t="shared" si="5"/>
        <v>1.4</v>
      </c>
      <c r="L30" s="19"/>
      <c r="M30" s="13" t="s">
        <v>25</v>
      </c>
      <c r="N30" s="14">
        <v>1.7060000000000002</v>
      </c>
      <c r="O30" s="14">
        <v>1.3</v>
      </c>
      <c r="P30" s="15">
        <v>762.0164126611957</v>
      </c>
    </row>
    <row r="31" spans="1:16" ht="21" customHeight="1">
      <c r="A31" s="11">
        <v>0.2</v>
      </c>
      <c r="B31" s="11">
        <v>0.5</v>
      </c>
      <c r="C31" s="11">
        <v>0.5</v>
      </c>
      <c r="D31" s="11">
        <v>0.6</v>
      </c>
      <c r="E31" s="11">
        <v>1</v>
      </c>
      <c r="F31" s="11">
        <v>0.5</v>
      </c>
      <c r="G31" s="11">
        <v>0.1</v>
      </c>
      <c r="H31" s="11">
        <v>0.8</v>
      </c>
      <c r="I31" s="11">
        <v>0</v>
      </c>
      <c r="J31" s="11">
        <v>0.7</v>
      </c>
      <c r="K31" s="12">
        <v>0.9</v>
      </c>
      <c r="L31" s="18" t="s">
        <v>37</v>
      </c>
      <c r="M31" s="13" t="s">
        <v>23</v>
      </c>
      <c r="N31" s="14">
        <v>0.5519999999999999</v>
      </c>
      <c r="O31" s="14">
        <v>0.40199999999999997</v>
      </c>
      <c r="P31" s="15">
        <v>728.2608695652174</v>
      </c>
    </row>
    <row r="32" spans="1:16" ht="21" customHeight="1">
      <c r="A32" s="11">
        <v>2</v>
      </c>
      <c r="B32" s="11">
        <v>5.7</v>
      </c>
      <c r="C32" s="11">
        <v>10</v>
      </c>
      <c r="D32" s="11">
        <v>8.8</v>
      </c>
      <c r="E32" s="11">
        <v>4</v>
      </c>
      <c r="F32" s="11">
        <v>8.9</v>
      </c>
      <c r="G32" s="11">
        <v>3.9</v>
      </c>
      <c r="H32" s="11">
        <v>5.2</v>
      </c>
      <c r="I32" s="11">
        <v>7</v>
      </c>
      <c r="J32" s="11">
        <v>8.8</v>
      </c>
      <c r="K32" s="12">
        <v>13.8</v>
      </c>
      <c r="L32" s="17"/>
      <c r="M32" s="13" t="s">
        <v>24</v>
      </c>
      <c r="N32" s="14">
        <v>18.631999999999998</v>
      </c>
      <c r="O32" s="14">
        <v>19.196</v>
      </c>
      <c r="P32" s="15">
        <v>1030.2705023615288</v>
      </c>
    </row>
    <row r="33" spans="1:16" ht="21" customHeight="1">
      <c r="A33" s="11">
        <f>A32+A31</f>
        <v>2.2</v>
      </c>
      <c r="B33" s="11">
        <f aca="true" t="shared" si="6" ref="B33:K33">B32+B31</f>
        <v>6.2</v>
      </c>
      <c r="C33" s="11">
        <f t="shared" si="6"/>
        <v>10.5</v>
      </c>
      <c r="D33" s="11">
        <f t="shared" si="6"/>
        <v>9.4</v>
      </c>
      <c r="E33" s="11">
        <f t="shared" si="6"/>
        <v>5</v>
      </c>
      <c r="F33" s="11">
        <f t="shared" si="6"/>
        <v>9.4</v>
      </c>
      <c r="G33" s="11">
        <f t="shared" si="6"/>
        <v>4</v>
      </c>
      <c r="H33" s="11">
        <f t="shared" si="6"/>
        <v>6</v>
      </c>
      <c r="I33" s="11">
        <f t="shared" si="6"/>
        <v>7</v>
      </c>
      <c r="J33" s="11">
        <f t="shared" si="6"/>
        <v>9.5</v>
      </c>
      <c r="K33" s="11">
        <f t="shared" si="6"/>
        <v>14.700000000000001</v>
      </c>
      <c r="L33" s="19"/>
      <c r="M33" s="13" t="s">
        <v>25</v>
      </c>
      <c r="N33" s="14">
        <v>19.183999999999997</v>
      </c>
      <c r="O33" s="14">
        <v>19.598000000000003</v>
      </c>
      <c r="P33" s="15">
        <v>1021.5804837364473</v>
      </c>
    </row>
    <row r="34" spans="1:16" ht="21" customHeight="1">
      <c r="A34" s="11">
        <v>103</v>
      </c>
      <c r="B34" s="11">
        <v>99</v>
      </c>
      <c r="C34" s="11">
        <v>67</v>
      </c>
      <c r="D34" s="11">
        <v>28</v>
      </c>
      <c r="E34" s="11">
        <v>9.7</v>
      </c>
      <c r="F34" s="11">
        <v>7.4</v>
      </c>
      <c r="G34" s="11">
        <v>14.1</v>
      </c>
      <c r="H34" s="11">
        <v>20</v>
      </c>
      <c r="I34" s="11">
        <v>16.7</v>
      </c>
      <c r="J34" s="11">
        <v>17.8</v>
      </c>
      <c r="K34" s="12">
        <v>15.3</v>
      </c>
      <c r="L34" s="20" t="s">
        <v>38</v>
      </c>
      <c r="M34" s="13" t="s">
        <v>30</v>
      </c>
      <c r="N34" s="14">
        <v>18.36</v>
      </c>
      <c r="O34" s="14">
        <v>32.940000000000005</v>
      </c>
      <c r="P34" s="15">
        <v>1794.1176470588239</v>
      </c>
    </row>
    <row r="35" spans="1:16" ht="21" customHeight="1" hidden="1">
      <c r="A35" s="11">
        <v>2</v>
      </c>
      <c r="B35" s="11">
        <v>1.8</v>
      </c>
      <c r="C35" s="11">
        <v>0.7</v>
      </c>
      <c r="D35" s="11">
        <v>0.3</v>
      </c>
      <c r="E35" s="11">
        <v>0.1</v>
      </c>
      <c r="F35" s="11">
        <v>0.1</v>
      </c>
      <c r="G35" s="11">
        <v>0</v>
      </c>
      <c r="H35" s="11">
        <v>0.1</v>
      </c>
      <c r="I35" s="11">
        <v>0.1</v>
      </c>
      <c r="J35" s="11">
        <v>0.1</v>
      </c>
      <c r="K35" s="12">
        <v>0.1</v>
      </c>
      <c r="L35" s="20" t="s">
        <v>39</v>
      </c>
      <c r="M35" s="13" t="s">
        <v>24</v>
      </c>
      <c r="N35" s="14">
        <v>0</v>
      </c>
      <c r="O35" s="14">
        <v>0.02</v>
      </c>
      <c r="P35" s="15" t="e">
        <v>#DIV/0!</v>
      </c>
    </row>
    <row r="36" spans="1:16" ht="21" customHeight="1">
      <c r="A36" s="11">
        <v>9.8</v>
      </c>
      <c r="B36" s="11">
        <v>9</v>
      </c>
      <c r="C36" s="11">
        <v>6.1</v>
      </c>
      <c r="D36" s="11">
        <v>10.9</v>
      </c>
      <c r="E36" s="11">
        <v>3.6</v>
      </c>
      <c r="F36" s="11">
        <v>3.8</v>
      </c>
      <c r="G36" s="11">
        <v>4.2</v>
      </c>
      <c r="H36" s="11">
        <v>5.9</v>
      </c>
      <c r="I36" s="11">
        <v>10.2</v>
      </c>
      <c r="J36" s="11">
        <v>9.2</v>
      </c>
      <c r="K36" s="12">
        <v>10</v>
      </c>
      <c r="L36" s="18" t="s">
        <v>40</v>
      </c>
      <c r="M36" s="13" t="s">
        <v>23</v>
      </c>
      <c r="N36" s="14">
        <v>9.411999999999999</v>
      </c>
      <c r="O36" s="14">
        <v>15.378</v>
      </c>
      <c r="P36" s="15">
        <v>1633.8716532086698</v>
      </c>
    </row>
    <row r="37" spans="1:16" ht="21" customHeight="1">
      <c r="A37" s="11">
        <v>9.6</v>
      </c>
      <c r="B37" s="11">
        <v>8.9</v>
      </c>
      <c r="C37" s="11">
        <v>6.7</v>
      </c>
      <c r="D37" s="11">
        <v>12.1</v>
      </c>
      <c r="E37" s="11">
        <v>3</v>
      </c>
      <c r="F37" s="11">
        <v>3.2</v>
      </c>
      <c r="G37" s="11">
        <v>3.5</v>
      </c>
      <c r="H37" s="11">
        <v>4.5</v>
      </c>
      <c r="I37" s="11">
        <v>8</v>
      </c>
      <c r="J37" s="11">
        <v>7.9</v>
      </c>
      <c r="K37" s="12">
        <v>16.2</v>
      </c>
      <c r="L37" s="17"/>
      <c r="M37" s="13" t="s">
        <v>35</v>
      </c>
      <c r="N37" s="14">
        <v>11.887999999999998</v>
      </c>
      <c r="O37" s="14">
        <v>16.240000000000002</v>
      </c>
      <c r="P37" s="15">
        <v>1366.083445491252</v>
      </c>
    </row>
    <row r="38" spans="1:16" ht="21" customHeight="1">
      <c r="A38" s="11">
        <f>A37+A36</f>
        <v>19.4</v>
      </c>
      <c r="B38" s="11">
        <f aca="true" t="shared" si="7" ref="B38:K38">B37+B36</f>
        <v>17.9</v>
      </c>
      <c r="C38" s="11">
        <f t="shared" si="7"/>
        <v>12.8</v>
      </c>
      <c r="D38" s="11">
        <f t="shared" si="7"/>
        <v>23</v>
      </c>
      <c r="E38" s="11">
        <f t="shared" si="7"/>
        <v>6.6</v>
      </c>
      <c r="F38" s="11">
        <f t="shared" si="7"/>
        <v>7</v>
      </c>
      <c r="G38" s="11">
        <f t="shared" si="7"/>
        <v>7.7</v>
      </c>
      <c r="H38" s="11">
        <f t="shared" si="7"/>
        <v>10.4</v>
      </c>
      <c r="I38" s="11">
        <f t="shared" si="7"/>
        <v>18.2</v>
      </c>
      <c r="J38" s="11">
        <f t="shared" si="7"/>
        <v>17.1</v>
      </c>
      <c r="K38" s="11">
        <f t="shared" si="7"/>
        <v>26.2</v>
      </c>
      <c r="L38" s="19"/>
      <c r="M38" s="13" t="s">
        <v>25</v>
      </c>
      <c r="N38" s="14">
        <v>21.299999999999997</v>
      </c>
      <c r="O38" s="14">
        <v>31.618000000000002</v>
      </c>
      <c r="P38" s="15">
        <v>1484.4131455399063</v>
      </c>
    </row>
    <row r="39" spans="1:16" ht="21" customHeight="1" hidden="1">
      <c r="A39" s="11">
        <v>26.9</v>
      </c>
      <c r="B39" s="11">
        <v>26.4</v>
      </c>
      <c r="C39" s="11">
        <v>27.7</v>
      </c>
      <c r="D39" s="11">
        <v>16.1</v>
      </c>
      <c r="E39" s="11">
        <v>9.9</v>
      </c>
      <c r="F39" s="11">
        <v>5.5</v>
      </c>
      <c r="G39" s="11">
        <v>5.4</v>
      </c>
      <c r="H39" s="11">
        <v>7.2</v>
      </c>
      <c r="I39" s="11">
        <v>8.1</v>
      </c>
      <c r="J39" s="11">
        <v>12.6</v>
      </c>
      <c r="K39" s="12">
        <v>14</v>
      </c>
      <c r="L39" s="20" t="s">
        <v>41</v>
      </c>
      <c r="M39" s="13" t="s">
        <v>24</v>
      </c>
      <c r="N39" s="14">
        <v>7.4</v>
      </c>
      <c r="O39" s="14">
        <v>13.8</v>
      </c>
      <c r="P39" s="15">
        <v>1864.864864864865</v>
      </c>
    </row>
    <row r="40" spans="1:16" ht="21" customHeight="1" hidden="1">
      <c r="A40" s="11">
        <v>0.4</v>
      </c>
      <c r="B40" s="11">
        <v>0.3</v>
      </c>
      <c r="C40" s="11">
        <v>0.3</v>
      </c>
      <c r="D40" s="11">
        <v>0.2</v>
      </c>
      <c r="E40" s="11">
        <v>0.2</v>
      </c>
      <c r="F40" s="11">
        <v>2.4</v>
      </c>
      <c r="G40" s="11">
        <v>2.4</v>
      </c>
      <c r="H40" s="11">
        <v>8.5</v>
      </c>
      <c r="I40" s="11">
        <v>12</v>
      </c>
      <c r="J40" s="11">
        <v>12.5</v>
      </c>
      <c r="K40" s="12">
        <v>13.7</v>
      </c>
      <c r="L40" s="20" t="s">
        <v>42</v>
      </c>
      <c r="M40" s="13" t="s">
        <v>30</v>
      </c>
      <c r="N40" s="14">
        <v>11.0174</v>
      </c>
      <c r="O40" s="14">
        <v>13.016399999999999</v>
      </c>
      <c r="P40" s="15">
        <v>1181.44026721368</v>
      </c>
    </row>
    <row r="41" spans="1:16" ht="2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40" t="s">
        <v>43</v>
      </c>
      <c r="M41" s="11" t="s">
        <v>23</v>
      </c>
      <c r="N41" s="14">
        <v>2.5114</v>
      </c>
      <c r="O41" s="14">
        <v>1.2706</v>
      </c>
      <c r="P41" s="15">
        <v>505.9329457673011</v>
      </c>
    </row>
    <row r="42" spans="1:16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41"/>
      <c r="M42" s="11" t="s">
        <v>35</v>
      </c>
      <c r="N42" s="14">
        <v>20.8418</v>
      </c>
      <c r="O42" s="14">
        <v>28.49</v>
      </c>
      <c r="P42" s="15">
        <v>1366.9644656411635</v>
      </c>
    </row>
    <row r="43" spans="1:16" ht="21" customHeight="1" thickBo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42"/>
      <c r="M43" s="16" t="s">
        <v>25</v>
      </c>
      <c r="N43" s="24">
        <v>23.353199999999998</v>
      </c>
      <c r="O43" s="24">
        <v>29.760600000000004</v>
      </c>
      <c r="P43" s="25">
        <v>1274.3692513231595</v>
      </c>
    </row>
    <row r="44" spans="1:16" ht="21" customHeight="1">
      <c r="A44" s="11">
        <f>A41+A36+A31+A28+A24+A21+A18+A15+A13+A10+A9+A6</f>
        <v>795</v>
      </c>
      <c r="B44" s="11">
        <f aca="true" t="shared" si="8" ref="B44:K44">B41+B36+B31+B28+B24+B21+B18+B15+B13+B10+B9+B6</f>
        <v>590.5</v>
      </c>
      <c r="C44" s="11">
        <f t="shared" si="8"/>
        <v>732.9</v>
      </c>
      <c r="D44" s="11">
        <f t="shared" si="8"/>
        <v>473.4</v>
      </c>
      <c r="E44" s="11">
        <f t="shared" si="8"/>
        <v>419.09999999999997</v>
      </c>
      <c r="F44" s="11">
        <f t="shared" si="8"/>
        <v>309.3</v>
      </c>
      <c r="G44" s="11">
        <f t="shared" si="8"/>
        <v>531.9000000000001</v>
      </c>
      <c r="H44" s="11">
        <f t="shared" si="8"/>
        <v>610.7</v>
      </c>
      <c r="I44" s="11">
        <f t="shared" si="8"/>
        <v>873.1</v>
      </c>
      <c r="J44" s="11">
        <f t="shared" si="8"/>
        <v>919.4000000000001</v>
      </c>
      <c r="K44" s="11">
        <f t="shared" si="8"/>
        <v>860.4</v>
      </c>
      <c r="L44" s="26" t="s">
        <v>44</v>
      </c>
      <c r="M44" s="27" t="s">
        <v>23</v>
      </c>
      <c r="N44" s="28">
        <v>513.3294000000001</v>
      </c>
      <c r="O44" s="28">
        <v>274.7086</v>
      </c>
      <c r="P44" s="29">
        <v>535.1507238821699</v>
      </c>
    </row>
    <row r="45" spans="1:16" ht="21" customHeight="1">
      <c r="A45" s="11">
        <f>A42+A40+A39+A37+A35+A34+A32+A29+A26+A25+A22+A19+A16+A14+A11+A7</f>
        <v>1136.7</v>
      </c>
      <c r="B45" s="11">
        <f aca="true" t="shared" si="9" ref="B45:K45">B42+B40+B39+B37+B35+B34+B32+B29+B26+B25+B22+B19+++++++++++B16+B14+B11+B7</f>
        <v>1152.9</v>
      </c>
      <c r="C45" s="11">
        <f t="shared" si="9"/>
        <v>1091.8</v>
      </c>
      <c r="D45" s="11">
        <f t="shared" si="9"/>
        <v>814.6999999999999</v>
      </c>
      <c r="E45" s="11">
        <f t="shared" si="9"/>
        <v>654.6999999999999</v>
      </c>
      <c r="F45" s="11">
        <f t="shared" si="9"/>
        <v>867.5000000000001</v>
      </c>
      <c r="G45" s="11">
        <f t="shared" si="9"/>
        <v>1110.3</v>
      </c>
      <c r="H45" s="11">
        <f t="shared" si="9"/>
        <v>1392.8000000000002</v>
      </c>
      <c r="I45" s="11">
        <f t="shared" si="9"/>
        <v>1287.5</v>
      </c>
      <c r="J45" s="11">
        <f t="shared" si="9"/>
        <v>1420.2</v>
      </c>
      <c r="K45" s="11">
        <f t="shared" si="9"/>
        <v>1304.4</v>
      </c>
      <c r="L45" s="17"/>
      <c r="M45" s="13" t="s">
        <v>35</v>
      </c>
      <c r="N45" s="14">
        <v>859.0217999999999</v>
      </c>
      <c r="O45" s="14">
        <v>653.2</v>
      </c>
      <c r="P45" s="15">
        <v>760.3997942776308</v>
      </c>
    </row>
    <row r="46" spans="1:16" ht="21" customHeight="1" thickBot="1">
      <c r="A46" s="11">
        <f>A45+A44</f>
        <v>1931.7</v>
      </c>
      <c r="B46" s="11">
        <f aca="true" t="shared" si="10" ref="B46:K46">B45+B44</f>
        <v>1743.4</v>
      </c>
      <c r="C46" s="11">
        <f t="shared" si="10"/>
        <v>1824.6999999999998</v>
      </c>
      <c r="D46" s="11">
        <f t="shared" si="10"/>
        <v>1288.1</v>
      </c>
      <c r="E46" s="11">
        <f t="shared" si="10"/>
        <v>1073.8</v>
      </c>
      <c r="F46" s="11">
        <f t="shared" si="10"/>
        <v>1176.8000000000002</v>
      </c>
      <c r="G46" s="11">
        <f t="shared" si="10"/>
        <v>1642.2</v>
      </c>
      <c r="H46" s="11">
        <f t="shared" si="10"/>
        <v>2003.5000000000002</v>
      </c>
      <c r="I46" s="11">
        <f t="shared" si="10"/>
        <v>2160.6</v>
      </c>
      <c r="J46" s="11">
        <f t="shared" si="10"/>
        <v>2339.6000000000004</v>
      </c>
      <c r="K46" s="11">
        <f t="shared" si="10"/>
        <v>2164.8</v>
      </c>
      <c r="L46" s="30"/>
      <c r="M46" s="31" t="s">
        <v>25</v>
      </c>
      <c r="N46" s="32">
        <v>1372.3511999999998</v>
      </c>
      <c r="O46" s="32">
        <v>927.9086</v>
      </c>
      <c r="P46" s="33">
        <v>676.1451441875812</v>
      </c>
    </row>
    <row r="47" spans="1:14" ht="18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N47" s="35">
        <v>41</v>
      </c>
    </row>
    <row r="48" ht="29.25" customHeight="1">
      <c r="K48" s="34"/>
    </row>
    <row r="114" s="1" customFormat="1" ht="29.25" customHeight="1"/>
    <row r="115" s="1" customFormat="1" ht="29.25" customHeight="1"/>
    <row r="116" s="1" customFormat="1" ht="29.25" customHeight="1"/>
    <row r="117" s="1" customFormat="1" ht="29.25" customHeight="1"/>
    <row r="118" s="1" customFormat="1" ht="29.25" customHeight="1"/>
    <row r="119" s="1" customFormat="1" ht="29.25" customHeight="1"/>
    <row r="120" s="1" customFormat="1" ht="29.25" customHeight="1"/>
    <row r="121" s="1" customFormat="1" ht="29.25" customHeight="1"/>
    <row r="122" s="1" customFormat="1" ht="29.25" customHeight="1"/>
    <row r="123" s="1" customFormat="1" ht="29.25" customHeight="1"/>
    <row r="124" s="1" customFormat="1" ht="29.25" customHeight="1"/>
    <row r="125" s="1" customFormat="1" ht="29.25" customHeight="1"/>
    <row r="126" s="1" customFormat="1" ht="29.25" customHeight="1"/>
    <row r="127" s="1" customFormat="1" ht="29.25" customHeight="1"/>
    <row r="128" s="1" customFormat="1" ht="29.25" customHeight="1"/>
    <row r="129" s="1" customFormat="1" ht="29.25" customHeight="1"/>
    <row r="130" s="1" customFormat="1" ht="29.25" customHeight="1"/>
    <row r="131" s="1" customFormat="1" ht="29.25" customHeight="1"/>
    <row r="132" s="1" customFormat="1" ht="29.25" customHeight="1"/>
    <row r="133" s="1" customFormat="1" ht="29.25" customHeight="1"/>
    <row r="134" s="1" customFormat="1" ht="29.25" customHeight="1"/>
    <row r="135" s="1" customFormat="1" ht="29.25" customHeight="1"/>
    <row r="136" s="1" customFormat="1" ht="29.25" customHeight="1"/>
    <row r="137" s="1" customFormat="1" ht="29.25" customHeight="1"/>
    <row r="138" s="1" customFormat="1" ht="29.25" customHeight="1"/>
    <row r="139" s="1" customFormat="1" ht="29.25" customHeight="1"/>
    <row r="140" s="1" customFormat="1" ht="29.25" customHeight="1"/>
    <row r="141" s="1" customFormat="1" ht="29.25" customHeight="1"/>
    <row r="142" s="1" customFormat="1" ht="29.25" customHeight="1"/>
    <row r="143" s="1" customFormat="1" ht="29.25" customHeight="1"/>
    <row r="144" s="1" customFormat="1" ht="29.25" customHeight="1"/>
    <row r="145" s="1" customFormat="1" ht="29.25" customHeight="1"/>
    <row r="146" s="1" customFormat="1" ht="29.25" customHeight="1"/>
    <row r="147" s="1" customFormat="1" ht="29.25" customHeight="1"/>
    <row r="148" s="1" customFormat="1" ht="29.25" customHeight="1"/>
    <row r="149" s="1" customFormat="1" ht="29.25" customHeight="1"/>
    <row r="150" s="1" customFormat="1" ht="29.25" customHeight="1"/>
    <row r="151" s="1" customFormat="1" ht="29.25" customHeight="1"/>
    <row r="152" s="1" customFormat="1" ht="29.25" customHeight="1"/>
    <row r="153" s="1" customFormat="1" ht="29.25" customHeight="1"/>
    <row r="154" s="1" customFormat="1" ht="29.25" customHeight="1"/>
    <row r="155" s="1" customFormat="1" ht="29.25" customHeight="1"/>
    <row r="156" s="1" customFormat="1" ht="29.25" customHeight="1"/>
    <row r="157" s="1" customFormat="1" ht="29.25" customHeight="1"/>
    <row r="158" s="1" customFormat="1" ht="29.25" customHeight="1"/>
    <row r="159" s="1" customFormat="1" ht="29.25" customHeight="1"/>
    <row r="160" s="1" customFormat="1" ht="29.25" customHeight="1"/>
    <row r="161" s="1" customFormat="1" ht="29.25" customHeight="1"/>
    <row r="162" s="1" customFormat="1" ht="29.25" customHeight="1"/>
    <row r="163" s="1" customFormat="1" ht="29.25" customHeight="1"/>
    <row r="164" s="1" customFormat="1" ht="29.25" customHeight="1"/>
    <row r="165" s="1" customFormat="1" ht="29.25" customHeight="1"/>
    <row r="166" s="1" customFormat="1" ht="29.25" customHeight="1"/>
    <row r="167" s="1" customFormat="1" ht="29.25" customHeight="1"/>
    <row r="168" s="1" customFormat="1" ht="29.25" customHeight="1"/>
    <row r="169" s="1" customFormat="1" ht="29.25" customHeight="1"/>
    <row r="170" s="1" customFormat="1" ht="29.25" customHeight="1"/>
    <row r="171" s="1" customFormat="1" ht="29.25" customHeight="1"/>
    <row r="172" s="1" customFormat="1" ht="29.25" customHeight="1"/>
    <row r="173" s="1" customFormat="1" ht="29.25" customHeight="1"/>
    <row r="174" s="1" customFormat="1" ht="29.25" customHeight="1"/>
    <row r="175" s="1" customFormat="1" ht="29.25" customHeight="1"/>
    <row r="176" s="1" customFormat="1" ht="29.25" customHeight="1"/>
    <row r="177" s="1" customFormat="1" ht="29.25" customHeight="1"/>
    <row r="178" s="1" customFormat="1" ht="29.25" customHeight="1"/>
    <row r="179" s="1" customFormat="1" ht="29.25" customHeight="1"/>
    <row r="180" s="1" customFormat="1" ht="29.25" customHeight="1"/>
    <row r="181" s="1" customFormat="1" ht="29.25" customHeight="1"/>
    <row r="182" s="1" customFormat="1" ht="29.25" customHeight="1"/>
    <row r="183" s="1" customFormat="1" ht="29.25" customHeight="1"/>
    <row r="184" s="1" customFormat="1" ht="29.25" customHeight="1"/>
    <row r="185" s="1" customFormat="1" ht="29.25" customHeight="1"/>
    <row r="186" s="1" customFormat="1" ht="29.25" customHeight="1"/>
    <row r="187" s="1" customFormat="1" ht="29.25" customHeight="1"/>
    <row r="188" s="1" customFormat="1" ht="29.25" customHeight="1"/>
    <row r="189" s="1" customFormat="1" ht="29.25" customHeight="1"/>
    <row r="190" s="1" customFormat="1" ht="29.25" customHeight="1"/>
    <row r="191" s="1" customFormat="1" ht="29.25" customHeight="1"/>
    <row r="192" s="1" customFormat="1" ht="29.25" customHeight="1"/>
    <row r="193" s="1" customFormat="1" ht="29.25" customHeight="1"/>
    <row r="194" s="1" customFormat="1" ht="29.25" customHeight="1"/>
    <row r="195" s="1" customFormat="1" ht="29.25" customHeight="1"/>
    <row r="196" s="1" customFormat="1" ht="29.25" customHeight="1"/>
    <row r="197" s="1" customFormat="1" ht="29.25" customHeight="1"/>
    <row r="198" s="1" customFormat="1" ht="29.25" customHeight="1"/>
    <row r="199" s="1" customFormat="1" ht="29.25" customHeight="1"/>
    <row r="200" s="1" customFormat="1" ht="29.25" customHeight="1"/>
    <row r="201" s="1" customFormat="1" ht="29.25" customHeight="1"/>
    <row r="202" s="1" customFormat="1" ht="29.25" customHeight="1"/>
    <row r="203" s="1" customFormat="1" ht="29.25" customHeight="1"/>
    <row r="204" s="1" customFormat="1" ht="29.25" customHeight="1"/>
    <row r="205" s="1" customFormat="1" ht="29.25" customHeight="1"/>
    <row r="206" s="1" customFormat="1" ht="29.25" customHeight="1"/>
    <row r="207" s="1" customFormat="1" ht="29.25" customHeight="1"/>
    <row r="208" s="1" customFormat="1" ht="29.25" customHeight="1"/>
    <row r="209" s="1" customFormat="1" ht="29.25" customHeight="1"/>
    <row r="210" s="1" customFormat="1" ht="29.25" customHeight="1"/>
    <row r="211" s="1" customFormat="1" ht="29.25" customHeight="1"/>
    <row r="212" s="1" customFormat="1" ht="29.25" customHeight="1"/>
    <row r="213" s="1" customFormat="1" ht="29.25" customHeight="1"/>
    <row r="214" s="1" customFormat="1" ht="29.25" customHeight="1"/>
    <row r="215" s="1" customFormat="1" ht="29.25" customHeight="1"/>
    <row r="216" s="1" customFormat="1" ht="29.25" customHeight="1"/>
    <row r="217" s="1" customFormat="1" ht="29.25" customHeight="1"/>
    <row r="218" s="1" customFormat="1" ht="29.25" customHeight="1"/>
    <row r="219" s="1" customFormat="1" ht="29.25" customHeight="1"/>
    <row r="220" s="1" customFormat="1" ht="29.25" customHeight="1"/>
    <row r="221" s="1" customFormat="1" ht="29.25" customHeight="1"/>
    <row r="222" s="1" customFormat="1" ht="29.25" customHeight="1"/>
    <row r="223" s="1" customFormat="1" ht="29.25" customHeight="1"/>
    <row r="224" s="1" customFormat="1" ht="29.25" customHeight="1"/>
    <row r="225" s="1" customFormat="1" ht="29.25" customHeight="1"/>
    <row r="226" s="1" customFormat="1" ht="29.25" customHeight="1"/>
    <row r="227" s="1" customFormat="1" ht="29.25" customHeight="1"/>
    <row r="228" s="1" customFormat="1" ht="29.25" customHeight="1"/>
    <row r="229" s="1" customFormat="1" ht="29.25" customHeight="1"/>
    <row r="230" s="1" customFormat="1" ht="29.25" customHeight="1"/>
    <row r="231" s="1" customFormat="1" ht="29.25" customHeight="1"/>
    <row r="232" s="1" customFormat="1" ht="29.25" customHeight="1"/>
    <row r="233" s="1" customFormat="1" ht="29.25" customHeight="1"/>
    <row r="234" s="1" customFormat="1" ht="29.25" customHeight="1"/>
    <row r="235" s="1" customFormat="1" ht="29.25" customHeight="1"/>
    <row r="236" s="1" customFormat="1" ht="29.25" customHeight="1"/>
    <row r="237" s="1" customFormat="1" ht="29.25" customHeight="1"/>
    <row r="238" s="1" customFormat="1" ht="29.25" customHeight="1"/>
    <row r="239" s="1" customFormat="1" ht="29.25" customHeight="1"/>
    <row r="240" s="1" customFormat="1" ht="29.25" customHeight="1"/>
    <row r="241" s="1" customFormat="1" ht="29.25" customHeight="1"/>
    <row r="242" s="1" customFormat="1" ht="29.25" customHeight="1"/>
    <row r="243" s="1" customFormat="1" ht="29.25" customHeight="1"/>
    <row r="244" s="1" customFormat="1" ht="29.25" customHeight="1"/>
    <row r="245" s="1" customFormat="1" ht="29.25" customHeight="1"/>
    <row r="246" s="1" customFormat="1" ht="29.25" customHeight="1"/>
    <row r="247" s="1" customFormat="1" ht="29.25" customHeight="1"/>
    <row r="248" s="1" customFormat="1" ht="29.25" customHeight="1"/>
    <row r="249" s="1" customFormat="1" ht="29.25" customHeight="1"/>
    <row r="250" s="1" customFormat="1" ht="29.25" customHeight="1"/>
    <row r="251" s="1" customFormat="1" ht="29.25" customHeight="1"/>
    <row r="252" s="1" customFormat="1" ht="29.25" customHeight="1"/>
    <row r="253" s="1" customFormat="1" ht="29.25" customHeight="1"/>
    <row r="254" s="1" customFormat="1" ht="29.25" customHeight="1"/>
    <row r="255" s="1" customFormat="1" ht="29.25" customHeight="1"/>
    <row r="256" s="1" customFormat="1" ht="29.25" customHeight="1"/>
    <row r="257" s="1" customFormat="1" ht="29.25" customHeight="1"/>
    <row r="258" s="1" customFormat="1" ht="29.25" customHeight="1"/>
    <row r="259" s="1" customFormat="1" ht="29.25" customHeight="1"/>
    <row r="260" s="1" customFormat="1" ht="29.25" customHeight="1"/>
    <row r="261" s="1" customFormat="1" ht="29.25" customHeight="1"/>
    <row r="262" s="1" customFormat="1" ht="29.25" customHeight="1"/>
    <row r="263" s="1" customFormat="1" ht="29.25" customHeight="1"/>
    <row r="264" s="1" customFormat="1" ht="29.25" customHeight="1"/>
    <row r="265" s="1" customFormat="1" ht="29.25" customHeight="1"/>
    <row r="266" s="1" customFormat="1" ht="29.25" customHeight="1"/>
    <row r="267" s="1" customFormat="1" ht="29.25" customHeight="1"/>
    <row r="268" s="1" customFormat="1" ht="29.25" customHeight="1"/>
    <row r="269" s="1" customFormat="1" ht="29.25" customHeight="1"/>
    <row r="270" s="1" customFormat="1" ht="29.25" customHeight="1"/>
    <row r="271" s="1" customFormat="1" ht="29.25" customHeight="1"/>
    <row r="272" s="1" customFormat="1" ht="29.25" customHeight="1"/>
    <row r="273" s="1" customFormat="1" ht="29.25" customHeight="1"/>
    <row r="274" s="1" customFormat="1" ht="29.25" customHeight="1"/>
    <row r="275" s="1" customFormat="1" ht="29.25" customHeight="1"/>
    <row r="276" s="1" customFormat="1" ht="29.25" customHeight="1"/>
  </sheetData>
  <sheetProtection/>
  <mergeCells count="8">
    <mergeCell ref="L6:L8"/>
    <mergeCell ref="L41:L43"/>
    <mergeCell ref="L1:P1"/>
    <mergeCell ref="L2:P2"/>
    <mergeCell ref="A3:K3"/>
    <mergeCell ref="L3:L4"/>
    <mergeCell ref="M3:M4"/>
    <mergeCell ref="A4:K4"/>
  </mergeCells>
  <printOptions horizontalCentered="1"/>
  <pageMargins left="0.5118110236220472" right="0.5118110236220472" top="0.62992125984251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2013-06-24T10:11:54Z</dcterms:created>
  <dcterms:modified xsi:type="dcterms:W3CDTF">2013-07-10T23:35:29Z</dcterms:modified>
  <cp:category/>
  <cp:version/>
  <cp:contentType/>
  <cp:contentStatus/>
</cp:coreProperties>
</file>