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oconut" sheetId="1" r:id="rId1"/>
  </sheets>
  <externalReferences>
    <externalReference r:id="rId4"/>
  </externalReferences>
  <definedNames>
    <definedName name="_xlnm.Print_Area" localSheetId="0">'coconut'!$A$1:$AK$21</definedName>
    <definedName name="_xlnm.Print_Titles" localSheetId="0">'coconut'!$A:$A</definedName>
  </definedNames>
  <calcPr fullCalcOnLoad="1"/>
</workbook>
</file>

<file path=xl/sharedStrings.xml><?xml version="1.0" encoding="utf-8"?>
<sst xmlns="http://schemas.openxmlformats.org/spreadsheetml/2006/main" count="59" uniqueCount="35">
  <si>
    <r>
      <t xml:space="preserve">Estimates of  Area of </t>
    </r>
    <r>
      <rPr>
        <b/>
        <sz val="14"/>
        <rFont val="Arial"/>
        <family val="2"/>
      </rPr>
      <t>Coconut</t>
    </r>
  </si>
  <si>
    <r>
      <t xml:space="preserve">Estimates of  Production  of </t>
    </r>
    <r>
      <rPr>
        <b/>
        <sz val="14"/>
        <rFont val="Arial"/>
        <family val="2"/>
      </rPr>
      <t>Coconut</t>
    </r>
  </si>
  <si>
    <r>
      <t xml:space="preserve">Estimates of  Yield of </t>
    </r>
    <r>
      <rPr>
        <b/>
        <sz val="14"/>
        <rFont val="Arial"/>
        <family val="2"/>
      </rPr>
      <t>Coconut</t>
    </r>
  </si>
  <si>
    <t>State/ UT</t>
  </si>
  <si>
    <t>Area  ( '000 Hectares)</t>
  </si>
  <si>
    <t>Production ( 'Million nuts)</t>
  </si>
  <si>
    <t>Yield Nuts/Hectare)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</si>
  <si>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</si>
  <si>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</si>
  <si>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</si>
  <si>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</si>
  <si>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</si>
  <si>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</si>
  <si>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</si>
  <si>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</si>
  <si>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</si>
  <si>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</si>
  <si>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</si>
  <si>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</si>
  <si>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</si>
  <si>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Assam</t>
  </si>
  <si>
    <t>Goa</t>
  </si>
  <si>
    <t>Gujarat</t>
  </si>
  <si>
    <t>Karnataka</t>
  </si>
  <si>
    <t>Kerala</t>
  </si>
  <si>
    <t>Maharashtra</t>
  </si>
  <si>
    <t>Nagaland</t>
  </si>
  <si>
    <t>Orissa</t>
  </si>
  <si>
    <t>Tamilnadu</t>
  </si>
  <si>
    <t>Tripura</t>
  </si>
  <si>
    <t>West Bengal</t>
  </si>
  <si>
    <t>A &amp; N Islands</t>
  </si>
  <si>
    <t>Lakhaadeep</t>
  </si>
  <si>
    <t>Pondicherry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</si>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</sst>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 wrapText="1"/>
    </xf>
    <xf numFmtId="2" fontId="18" fillId="0" borderId="11" xfId="57" applyNumberFormat="1" applyFont="1" applyBorder="1" applyAlignment="1">
      <alignment vertical="center"/>
    </xf>
    <xf numFmtId="1" fontId="18" fillId="0" borderId="11" xfId="0" applyNumberFormat="1" applyFont="1" applyBorder="1" applyAlignment="1">
      <alignment horizontal="right" vertical="center"/>
    </xf>
    <xf numFmtId="0" fontId="18" fillId="0" borderId="12" xfId="0" applyFont="1" applyFill="1" applyBorder="1" applyAlignment="1">
      <alignment vertical="center"/>
    </xf>
    <xf numFmtId="164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1" fontId="18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view="pageBreakPreview" zoomScale="50" zoomScaleNormal="6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2" sqref="E22"/>
    </sheetView>
  </sheetViews>
  <sheetFormatPr defaultColWidth="9.140625" defaultRowHeight="32.25" customHeight="1"/>
  <cols>
    <col min="1" max="1" width="22.28125" style="3" customWidth="1"/>
    <col min="2" max="4" width="11.28125" style="3" customWidth="1"/>
    <col min="5" max="5" width="13.57421875" style="3" customWidth="1"/>
    <col min="6" max="16" width="11.28125" style="3" customWidth="1"/>
    <col min="17" max="17" width="14.140625" style="3" customWidth="1"/>
    <col min="18" max="20" width="11.28125" style="3" customWidth="1"/>
    <col min="21" max="21" width="12.7109375" style="3" customWidth="1"/>
    <col min="22" max="23" width="12.421875" style="3" customWidth="1"/>
    <col min="24" max="24" width="13.00390625" style="3" customWidth="1"/>
    <col min="25" max="25" width="13.8515625" style="3" customWidth="1"/>
    <col min="26" max="32" width="11.28125" style="3" customWidth="1"/>
    <col min="33" max="34" width="11.28125" style="5" customWidth="1"/>
    <col min="35" max="37" width="11.28125" style="3" customWidth="1"/>
    <col min="38" max="38" width="13.57421875" style="5" customWidth="1"/>
    <col min="39" max="16384" width="9.140625" style="3" customWidth="1"/>
  </cols>
  <sheetData>
    <row r="1" spans="1:38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3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7" ht="25.5" customHeight="1">
      <c r="A3" s="4" t="s">
        <v>3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6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8" ht="32.25" customHeight="1">
      <c r="A4" s="4"/>
      <c r="B4" s="6" t="s">
        <v>7</v>
      </c>
      <c r="C4" s="6" t="s">
        <v>8</v>
      </c>
      <c r="D4" s="6" t="s">
        <v>9</v>
      </c>
      <c r="E4" s="6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6" t="s">
        <v>7</v>
      </c>
      <c r="O4" s="6" t="s">
        <v>8</v>
      </c>
      <c r="P4" s="6" t="s">
        <v>9</v>
      </c>
      <c r="Q4" s="6" t="s">
        <v>10</v>
      </c>
      <c r="R4" s="7" t="s">
        <v>11</v>
      </c>
      <c r="S4" s="7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7" t="s">
        <v>18</v>
      </c>
      <c r="Z4" s="6" t="s">
        <v>7</v>
      </c>
      <c r="AA4" s="6" t="s">
        <v>8</v>
      </c>
      <c r="AB4" s="6" t="s">
        <v>9</v>
      </c>
      <c r="AC4" s="8" t="s">
        <v>10</v>
      </c>
      <c r="AD4" s="7" t="s">
        <v>11</v>
      </c>
      <c r="AE4" s="7" t="s">
        <v>12</v>
      </c>
      <c r="AF4" s="7" t="s">
        <v>13</v>
      </c>
      <c r="AG4" s="7" t="s">
        <v>14</v>
      </c>
      <c r="AH4" s="7" t="s">
        <v>15</v>
      </c>
      <c r="AI4" s="7" t="s">
        <v>16</v>
      </c>
      <c r="AJ4" s="7" t="s">
        <v>17</v>
      </c>
      <c r="AK4" s="7" t="s">
        <v>18</v>
      </c>
      <c r="AL4" s="9"/>
    </row>
    <row r="5" spans="1:38" s="10" customFormat="1" ht="24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7</v>
      </c>
      <c r="V5" s="6">
        <v>8</v>
      </c>
      <c r="W5" s="6">
        <v>9</v>
      </c>
      <c r="X5" s="6">
        <v>10</v>
      </c>
      <c r="Y5" s="6">
        <v>11</v>
      </c>
      <c r="Z5" s="6">
        <v>2</v>
      </c>
      <c r="AA5" s="6">
        <v>3</v>
      </c>
      <c r="AB5" s="6">
        <v>4</v>
      </c>
      <c r="AC5" s="6">
        <v>5</v>
      </c>
      <c r="AD5" s="6">
        <v>6</v>
      </c>
      <c r="AE5" s="6">
        <v>7</v>
      </c>
      <c r="AF5" s="6">
        <v>8</v>
      </c>
      <c r="AG5" s="6">
        <v>12</v>
      </c>
      <c r="AH5" s="6">
        <v>13</v>
      </c>
      <c r="AI5" s="6">
        <v>14</v>
      </c>
      <c r="AJ5" s="6">
        <v>15</v>
      </c>
      <c r="AK5" s="6">
        <v>16</v>
      </c>
      <c r="AL5" s="2"/>
    </row>
    <row r="6" spans="1:38" ht="32.25" customHeight="1">
      <c r="A6" s="11" t="s">
        <v>19</v>
      </c>
      <c r="B6" s="12">
        <v>90.9</v>
      </c>
      <c r="C6" s="12">
        <v>94.9</v>
      </c>
      <c r="D6" s="12">
        <v>98</v>
      </c>
      <c r="E6" s="12">
        <v>101.7</v>
      </c>
      <c r="F6" s="12">
        <v>102.6</v>
      </c>
      <c r="G6" s="12">
        <v>104</v>
      </c>
      <c r="H6" s="12">
        <v>105.2</v>
      </c>
      <c r="I6" s="13">
        <v>104</v>
      </c>
      <c r="J6" s="13">
        <v>104</v>
      </c>
      <c r="K6" s="13">
        <v>104</v>
      </c>
      <c r="L6" s="13">
        <v>101.9</v>
      </c>
      <c r="M6" s="13">
        <v>101.32</v>
      </c>
      <c r="N6" s="12">
        <v>685.9</v>
      </c>
      <c r="O6" s="12">
        <v>815</v>
      </c>
      <c r="P6" s="12">
        <v>698.1</v>
      </c>
      <c r="Q6" s="12">
        <v>1051.8</v>
      </c>
      <c r="R6" s="12">
        <v>1092.7</v>
      </c>
      <c r="S6" s="12">
        <v>1125</v>
      </c>
      <c r="T6" s="12">
        <v>1158.6</v>
      </c>
      <c r="U6" s="13">
        <v>1195</v>
      </c>
      <c r="V6" s="13">
        <v>1199.3</v>
      </c>
      <c r="W6" s="13">
        <v>892</v>
      </c>
      <c r="X6" s="14">
        <v>1326.4</v>
      </c>
      <c r="Y6" s="14">
        <v>1119.26</v>
      </c>
      <c r="Z6" s="15">
        <f aca="true" t="shared" si="0" ref="Z6:AK21">N6/B6*1000</f>
        <v>7545.654565456544</v>
      </c>
      <c r="AA6" s="15">
        <f t="shared" si="0"/>
        <v>8587.987355110643</v>
      </c>
      <c r="AB6" s="15">
        <f t="shared" si="0"/>
        <v>7123.469387755102</v>
      </c>
      <c r="AC6" s="15">
        <f t="shared" si="0"/>
        <v>10342.182890855456</v>
      </c>
      <c r="AD6" s="15">
        <f t="shared" si="0"/>
        <v>10650.09746588694</v>
      </c>
      <c r="AE6" s="15">
        <f t="shared" si="0"/>
        <v>10817.307692307691</v>
      </c>
      <c r="AF6" s="15">
        <f t="shared" si="0"/>
        <v>11013.307984790874</v>
      </c>
      <c r="AG6" s="15">
        <f t="shared" si="0"/>
        <v>11490.384615384615</v>
      </c>
      <c r="AH6" s="15">
        <f t="shared" si="0"/>
        <v>11531.73076923077</v>
      </c>
      <c r="AI6" s="15">
        <f t="shared" si="0"/>
        <v>8576.923076923076</v>
      </c>
      <c r="AJ6" s="15">
        <f t="shared" si="0"/>
        <v>13016.68302257115</v>
      </c>
      <c r="AK6" s="15">
        <f t="shared" si="0"/>
        <v>11046.782471377814</v>
      </c>
      <c r="AL6" s="16"/>
    </row>
    <row r="7" spans="1:38" ht="32.25" customHeight="1">
      <c r="A7" s="11" t="s">
        <v>20</v>
      </c>
      <c r="B7" s="12">
        <v>19.6</v>
      </c>
      <c r="C7" s="12">
        <v>19.7</v>
      </c>
      <c r="D7" s="12">
        <v>20.2</v>
      </c>
      <c r="E7" s="12">
        <v>20.2</v>
      </c>
      <c r="F7" s="12">
        <v>21</v>
      </c>
      <c r="G7" s="12">
        <v>21.1</v>
      </c>
      <c r="H7" s="12">
        <v>20.9</v>
      </c>
      <c r="I7" s="13">
        <v>21.3</v>
      </c>
      <c r="J7" s="13">
        <v>21.3</v>
      </c>
      <c r="K7" s="13">
        <v>19.1</v>
      </c>
      <c r="L7" s="13">
        <v>19</v>
      </c>
      <c r="M7" s="13">
        <v>19</v>
      </c>
      <c r="N7" s="12">
        <v>118.4</v>
      </c>
      <c r="O7" s="12">
        <v>126.9</v>
      </c>
      <c r="P7" s="12">
        <v>149.9</v>
      </c>
      <c r="Q7" s="12">
        <v>150</v>
      </c>
      <c r="R7" s="12">
        <v>136</v>
      </c>
      <c r="S7" s="12">
        <v>163.6</v>
      </c>
      <c r="T7" s="12">
        <v>160.2</v>
      </c>
      <c r="U7" s="13">
        <v>154.3</v>
      </c>
      <c r="V7" s="13">
        <v>154.3</v>
      </c>
      <c r="W7" s="13">
        <v>204.9</v>
      </c>
      <c r="X7" s="14">
        <v>153</v>
      </c>
      <c r="Y7" s="14">
        <v>136</v>
      </c>
      <c r="Z7" s="15">
        <f t="shared" si="0"/>
        <v>6040.816326530612</v>
      </c>
      <c r="AA7" s="15">
        <f t="shared" si="0"/>
        <v>6441.624365482234</v>
      </c>
      <c r="AB7" s="15">
        <f t="shared" si="0"/>
        <v>7420.792079207921</v>
      </c>
      <c r="AC7" s="15">
        <f t="shared" si="0"/>
        <v>7425.742574257426</v>
      </c>
      <c r="AD7" s="15">
        <f t="shared" si="0"/>
        <v>6476.190476190476</v>
      </c>
      <c r="AE7" s="15">
        <f t="shared" si="0"/>
        <v>7753.554502369667</v>
      </c>
      <c r="AF7" s="15">
        <f t="shared" si="0"/>
        <v>7665.071770334928</v>
      </c>
      <c r="AG7" s="15">
        <f t="shared" si="0"/>
        <v>7244.131455399061</v>
      </c>
      <c r="AH7" s="15">
        <f t="shared" si="0"/>
        <v>7244.131455399061</v>
      </c>
      <c r="AI7" s="15">
        <f t="shared" si="0"/>
        <v>10727.748691099476</v>
      </c>
      <c r="AJ7" s="15">
        <f t="shared" si="0"/>
        <v>8052.631578947368</v>
      </c>
      <c r="AK7" s="15">
        <f t="shared" si="0"/>
        <v>7157.894736842105</v>
      </c>
      <c r="AL7" s="16"/>
    </row>
    <row r="8" spans="1:38" ht="32.25" customHeight="1">
      <c r="A8" s="11" t="s">
        <v>21</v>
      </c>
      <c r="B8" s="12">
        <v>24.7</v>
      </c>
      <c r="C8" s="12">
        <v>24.9</v>
      </c>
      <c r="D8" s="12">
        <v>24.9</v>
      </c>
      <c r="E8" s="12">
        <v>25</v>
      </c>
      <c r="F8" s="12">
        <v>25</v>
      </c>
      <c r="G8" s="12">
        <v>25</v>
      </c>
      <c r="H8" s="12">
        <v>25.1</v>
      </c>
      <c r="I8" s="13">
        <v>25.1</v>
      </c>
      <c r="J8" s="13">
        <v>25.2</v>
      </c>
      <c r="K8" s="13">
        <v>25.3</v>
      </c>
      <c r="L8" s="13">
        <v>25.5</v>
      </c>
      <c r="M8" s="13">
        <v>25.5</v>
      </c>
      <c r="N8" s="12">
        <v>119</v>
      </c>
      <c r="O8" s="12">
        <v>120.9</v>
      </c>
      <c r="P8" s="12">
        <v>121</v>
      </c>
      <c r="Q8" s="12">
        <v>121.6</v>
      </c>
      <c r="R8" s="12">
        <v>125.1</v>
      </c>
      <c r="S8" s="12">
        <v>125.1</v>
      </c>
      <c r="T8" s="12">
        <v>122</v>
      </c>
      <c r="U8" s="13">
        <v>122.2</v>
      </c>
      <c r="V8" s="13">
        <v>123.5</v>
      </c>
      <c r="W8" s="13">
        <v>125.3</v>
      </c>
      <c r="X8" s="14">
        <v>126.7</v>
      </c>
      <c r="Y8" s="14">
        <v>127.6</v>
      </c>
      <c r="Z8" s="15">
        <f t="shared" si="0"/>
        <v>4817.813765182186</v>
      </c>
      <c r="AA8" s="15">
        <f t="shared" si="0"/>
        <v>4855.421686746989</v>
      </c>
      <c r="AB8" s="15">
        <f t="shared" si="0"/>
        <v>4859.437751004016</v>
      </c>
      <c r="AC8" s="15">
        <f t="shared" si="0"/>
        <v>4864</v>
      </c>
      <c r="AD8" s="15">
        <f t="shared" si="0"/>
        <v>5004</v>
      </c>
      <c r="AE8" s="15">
        <f t="shared" si="0"/>
        <v>5004</v>
      </c>
      <c r="AF8" s="15">
        <f t="shared" si="0"/>
        <v>4860.557768924303</v>
      </c>
      <c r="AG8" s="15">
        <f t="shared" si="0"/>
        <v>4868.525896414343</v>
      </c>
      <c r="AH8" s="15">
        <f t="shared" si="0"/>
        <v>4900.793650793651</v>
      </c>
      <c r="AI8" s="15">
        <f t="shared" si="0"/>
        <v>4952.569169960474</v>
      </c>
      <c r="AJ8" s="15">
        <f t="shared" si="0"/>
        <v>4968.6274509803925</v>
      </c>
      <c r="AK8" s="15">
        <f t="shared" si="0"/>
        <v>5003.921568627451</v>
      </c>
      <c r="AL8" s="16"/>
    </row>
    <row r="9" spans="1:38" ht="32.25" customHeight="1">
      <c r="A9" s="17" t="s">
        <v>22</v>
      </c>
      <c r="B9" s="18"/>
      <c r="C9" s="18"/>
      <c r="D9" s="18"/>
      <c r="E9" s="18"/>
      <c r="F9" s="18"/>
      <c r="G9" s="18">
        <v>14.2</v>
      </c>
      <c r="H9" s="18">
        <v>14.9</v>
      </c>
      <c r="I9" s="13">
        <v>16</v>
      </c>
      <c r="J9" s="13">
        <v>16.4</v>
      </c>
      <c r="K9" s="13">
        <v>16.4</v>
      </c>
      <c r="L9" s="13">
        <v>16.4</v>
      </c>
      <c r="M9" s="13">
        <v>16.4</v>
      </c>
      <c r="N9" s="18"/>
      <c r="O9" s="18"/>
      <c r="P9" s="18"/>
      <c r="Q9" s="18"/>
      <c r="R9" s="18"/>
      <c r="S9" s="18">
        <v>102.9</v>
      </c>
      <c r="T9" s="18">
        <v>105.4</v>
      </c>
      <c r="U9" s="13">
        <v>111.7</v>
      </c>
      <c r="V9" s="13">
        <v>138.3</v>
      </c>
      <c r="W9" s="13">
        <v>138.3</v>
      </c>
      <c r="X9" s="14">
        <v>138.3</v>
      </c>
      <c r="Y9" s="14">
        <v>138.3</v>
      </c>
      <c r="Z9" s="15"/>
      <c r="AA9" s="15"/>
      <c r="AB9" s="15"/>
      <c r="AC9" s="15"/>
      <c r="AD9" s="15"/>
      <c r="AE9" s="15"/>
      <c r="AF9" s="15">
        <f t="shared" si="0"/>
        <v>7073.825503355705</v>
      </c>
      <c r="AG9" s="15">
        <f t="shared" si="0"/>
        <v>6981.25</v>
      </c>
      <c r="AH9" s="15">
        <f t="shared" si="0"/>
        <v>8432.926829268294</v>
      </c>
      <c r="AI9" s="15">
        <f t="shared" si="0"/>
        <v>8432.926829268294</v>
      </c>
      <c r="AJ9" s="15">
        <f t="shared" si="0"/>
        <v>8432.926829268294</v>
      </c>
      <c r="AK9" s="15">
        <f t="shared" si="0"/>
        <v>8432.926829268294</v>
      </c>
      <c r="AL9" s="16"/>
    </row>
    <row r="10" spans="1:38" ht="32.25" customHeight="1">
      <c r="A10" s="11" t="s">
        <v>23</v>
      </c>
      <c r="B10" s="12">
        <v>291.4</v>
      </c>
      <c r="C10" s="12">
        <v>302.4</v>
      </c>
      <c r="D10" s="12">
        <v>310.4</v>
      </c>
      <c r="E10" s="12">
        <v>321.2</v>
      </c>
      <c r="F10" s="12">
        <v>333.8</v>
      </c>
      <c r="G10" s="12">
        <v>369.8</v>
      </c>
      <c r="H10" s="12">
        <v>375.4</v>
      </c>
      <c r="I10" s="13">
        <v>376</v>
      </c>
      <c r="J10" s="13">
        <v>385.4</v>
      </c>
      <c r="K10" s="13">
        <v>385.4</v>
      </c>
      <c r="L10" s="13">
        <v>401</v>
      </c>
      <c r="M10" s="13">
        <v>405</v>
      </c>
      <c r="N10" s="12">
        <v>1497.9</v>
      </c>
      <c r="O10" s="12">
        <v>1550.4</v>
      </c>
      <c r="P10" s="12">
        <v>1611.5</v>
      </c>
      <c r="Q10" s="12">
        <v>1671.8</v>
      </c>
      <c r="R10" s="12">
        <v>1754.2</v>
      </c>
      <c r="S10" s="12">
        <v>1503.6</v>
      </c>
      <c r="T10" s="12">
        <v>1525.3</v>
      </c>
      <c r="U10" s="13">
        <v>1529.1</v>
      </c>
      <c r="V10" s="13">
        <v>1209.8</v>
      </c>
      <c r="W10" s="13">
        <v>1209.8</v>
      </c>
      <c r="X10" s="14">
        <v>1625</v>
      </c>
      <c r="Y10" s="14">
        <v>1635</v>
      </c>
      <c r="Z10" s="15">
        <f>N10/B10*1000</f>
        <v>5140.356897735072</v>
      </c>
      <c r="AA10" s="15">
        <f>O10/C10*1000</f>
        <v>5126.984126984127</v>
      </c>
      <c r="AB10" s="15">
        <f>P10/D10*1000</f>
        <v>5191.688144329897</v>
      </c>
      <c r="AC10" s="15">
        <f>Q10/E10*1000</f>
        <v>5204.856787048568</v>
      </c>
      <c r="AD10" s="15">
        <f>R10/F10*1000</f>
        <v>5255.242660275614</v>
      </c>
      <c r="AE10" s="15">
        <f>S10/G10*1000</f>
        <v>4065.98161168199</v>
      </c>
      <c r="AF10" s="15">
        <f t="shared" si="0"/>
        <v>4063.1326584976027</v>
      </c>
      <c r="AG10" s="15">
        <f t="shared" si="0"/>
        <v>4066.7553191489365</v>
      </c>
      <c r="AH10" s="15">
        <f t="shared" si="0"/>
        <v>3139.0762843798652</v>
      </c>
      <c r="AI10" s="15">
        <f t="shared" si="0"/>
        <v>3139.0762843798652</v>
      </c>
      <c r="AJ10" s="15">
        <f t="shared" si="0"/>
        <v>4052.3690773067333</v>
      </c>
      <c r="AK10" s="15">
        <f t="shared" si="0"/>
        <v>4037.0370370370374</v>
      </c>
      <c r="AL10" s="16"/>
    </row>
    <row r="11" spans="1:38" ht="32.25" customHeight="1">
      <c r="A11" s="11" t="s">
        <v>24</v>
      </c>
      <c r="B11" s="12">
        <v>1005.7</v>
      </c>
      <c r="C11" s="12">
        <v>1020.3</v>
      </c>
      <c r="D11" s="12">
        <v>882.3</v>
      </c>
      <c r="E11" s="12">
        <v>899.1</v>
      </c>
      <c r="F11" s="12">
        <v>925.8</v>
      </c>
      <c r="G11" s="12">
        <v>939.5</v>
      </c>
      <c r="H11" s="12">
        <v>899.2</v>
      </c>
      <c r="I11" s="13">
        <v>906.2</v>
      </c>
      <c r="J11" s="13">
        <v>897.8</v>
      </c>
      <c r="K11" s="13">
        <v>897.8</v>
      </c>
      <c r="L11" s="13">
        <v>870.9</v>
      </c>
      <c r="M11" s="13">
        <v>818.8</v>
      </c>
      <c r="N11" s="12">
        <v>5835</v>
      </c>
      <c r="O11" s="12">
        <v>5911</v>
      </c>
      <c r="P11" s="12">
        <v>5132</v>
      </c>
      <c r="Q11" s="12">
        <v>5167</v>
      </c>
      <c r="R11" s="12">
        <v>5536</v>
      </c>
      <c r="S11" s="12">
        <v>5744</v>
      </c>
      <c r="T11" s="12">
        <v>5709</v>
      </c>
      <c r="U11" s="13">
        <v>5484</v>
      </c>
      <c r="V11" s="13">
        <v>5727</v>
      </c>
      <c r="W11" s="13">
        <v>6326</v>
      </c>
      <c r="X11" s="14">
        <v>6054</v>
      </c>
      <c r="Y11" s="14">
        <v>5641</v>
      </c>
      <c r="Z11" s="15">
        <f>N11/B11*1000</f>
        <v>5801.929004673361</v>
      </c>
      <c r="AA11" s="15">
        <f>O11/C11*1000</f>
        <v>5793.394099774577</v>
      </c>
      <c r="AB11" s="15">
        <f>P11/D11*1000</f>
        <v>5816.615663606483</v>
      </c>
      <c r="AC11" s="15">
        <f>Q11/E11*1000</f>
        <v>5746.857969080192</v>
      </c>
      <c r="AD11" s="15">
        <f>R11/F11*1000</f>
        <v>5979.693238280406</v>
      </c>
      <c r="AE11" s="15">
        <f>S11/G11*1000</f>
        <v>6113.890367216604</v>
      </c>
      <c r="AF11" s="15">
        <f t="shared" si="0"/>
        <v>6348.9768683274015</v>
      </c>
      <c r="AG11" s="15">
        <f t="shared" si="0"/>
        <v>6051.644228647097</v>
      </c>
      <c r="AH11" s="15">
        <f t="shared" si="0"/>
        <v>6378.926264201382</v>
      </c>
      <c r="AI11" s="15">
        <f t="shared" si="0"/>
        <v>7046.1127199821785</v>
      </c>
      <c r="AJ11" s="15">
        <f t="shared" si="0"/>
        <v>6951.429555632105</v>
      </c>
      <c r="AK11" s="15">
        <f t="shared" si="0"/>
        <v>6889.350268685882</v>
      </c>
      <c r="AL11" s="16"/>
    </row>
    <row r="12" spans="1:38" ht="32.25" customHeight="1">
      <c r="A12" s="11" t="s">
        <v>25</v>
      </c>
      <c r="B12" s="12">
        <v>15.1</v>
      </c>
      <c r="C12" s="12">
        <v>15.1</v>
      </c>
      <c r="D12" s="12">
        <v>15.8</v>
      </c>
      <c r="E12" s="12">
        <v>15.8</v>
      </c>
      <c r="F12" s="12">
        <v>16.8</v>
      </c>
      <c r="G12" s="12">
        <v>16.8</v>
      </c>
      <c r="H12" s="12">
        <v>16.4</v>
      </c>
      <c r="I12" s="13">
        <v>18</v>
      </c>
      <c r="J12" s="13">
        <v>18</v>
      </c>
      <c r="K12" s="13">
        <v>18</v>
      </c>
      <c r="L12" s="13">
        <v>21</v>
      </c>
      <c r="M12" s="13">
        <v>21</v>
      </c>
      <c r="N12" s="12">
        <v>263.8</v>
      </c>
      <c r="O12" s="12">
        <v>226.8</v>
      </c>
      <c r="P12" s="12">
        <v>220.9</v>
      </c>
      <c r="Q12" s="12">
        <v>218.2</v>
      </c>
      <c r="R12" s="12">
        <v>244.4</v>
      </c>
      <c r="S12" s="12">
        <v>193.8</v>
      </c>
      <c r="T12" s="12">
        <v>180.7</v>
      </c>
      <c r="U12" s="13">
        <v>273.4</v>
      </c>
      <c r="V12" s="13">
        <v>273.4</v>
      </c>
      <c r="W12" s="13">
        <v>273.4</v>
      </c>
      <c r="X12" s="14">
        <v>175.1</v>
      </c>
      <c r="Y12" s="14">
        <v>175.1</v>
      </c>
      <c r="Z12" s="15">
        <f>N12/B12*1000</f>
        <v>17470.19867549669</v>
      </c>
      <c r="AA12" s="15">
        <f>O12/C12*1000</f>
        <v>15019.867549668876</v>
      </c>
      <c r="AB12" s="15">
        <f>P12/D12*1000</f>
        <v>13981.012658227846</v>
      </c>
      <c r="AC12" s="15">
        <f>Q12/E12*1000</f>
        <v>13810.12658227848</v>
      </c>
      <c r="AD12" s="15">
        <f>R12/F12*1000</f>
        <v>14547.619047619048</v>
      </c>
      <c r="AE12" s="15">
        <f>S12/G12*1000</f>
        <v>11535.714285714286</v>
      </c>
      <c r="AF12" s="15">
        <f t="shared" si="0"/>
        <v>11018.29268292683</v>
      </c>
      <c r="AG12" s="15">
        <f t="shared" si="0"/>
        <v>15188.888888888889</v>
      </c>
      <c r="AH12" s="15">
        <f t="shared" si="0"/>
        <v>15188.888888888889</v>
      </c>
      <c r="AI12" s="15">
        <f t="shared" si="0"/>
        <v>15188.888888888889</v>
      </c>
      <c r="AJ12" s="15">
        <f t="shared" si="0"/>
        <v>8338.095238095239</v>
      </c>
      <c r="AK12" s="15">
        <f t="shared" si="0"/>
        <v>8338.095238095239</v>
      </c>
      <c r="AL12" s="16"/>
    </row>
    <row r="13" spans="1:38" ht="32.25" customHeight="1">
      <c r="A13" s="17" t="s">
        <v>26</v>
      </c>
      <c r="B13" s="18"/>
      <c r="C13" s="18"/>
      <c r="D13" s="18"/>
      <c r="E13" s="18"/>
      <c r="F13" s="18"/>
      <c r="G13" s="18">
        <v>0.9</v>
      </c>
      <c r="H13" s="18">
        <v>6.9</v>
      </c>
      <c r="I13" s="13">
        <v>0.9</v>
      </c>
      <c r="J13" s="13">
        <v>0.9</v>
      </c>
      <c r="K13" s="13">
        <v>0.9</v>
      </c>
      <c r="L13" s="13">
        <v>0.9</v>
      </c>
      <c r="M13" s="13">
        <v>0.9</v>
      </c>
      <c r="N13" s="18"/>
      <c r="O13" s="18"/>
      <c r="P13" s="18"/>
      <c r="Q13" s="18"/>
      <c r="R13" s="18"/>
      <c r="S13" s="18">
        <v>5.1</v>
      </c>
      <c r="T13" s="18">
        <v>5.1</v>
      </c>
      <c r="U13" s="13">
        <v>1.2</v>
      </c>
      <c r="V13" s="13">
        <v>1.2</v>
      </c>
      <c r="W13" s="13">
        <v>1.2</v>
      </c>
      <c r="X13" s="14">
        <v>0.2</v>
      </c>
      <c r="Y13" s="14">
        <v>0.2</v>
      </c>
      <c r="Z13" s="15"/>
      <c r="AA13" s="15"/>
      <c r="AB13" s="15"/>
      <c r="AC13" s="15"/>
      <c r="AD13" s="15"/>
      <c r="AE13" s="15">
        <f>S13/G13*1000</f>
        <v>5666.666666666666</v>
      </c>
      <c r="AF13" s="15">
        <f t="shared" si="0"/>
        <v>739.1304347826086</v>
      </c>
      <c r="AG13" s="15">
        <f t="shared" si="0"/>
        <v>1333.3333333333333</v>
      </c>
      <c r="AH13" s="15">
        <f t="shared" si="0"/>
        <v>1333.3333333333333</v>
      </c>
      <c r="AI13" s="15">
        <f t="shared" si="0"/>
        <v>1333.3333333333333</v>
      </c>
      <c r="AJ13" s="15">
        <f t="shared" si="0"/>
        <v>222.22222222222223</v>
      </c>
      <c r="AK13" s="15">
        <f t="shared" si="0"/>
        <v>222.22222222222223</v>
      </c>
      <c r="AL13" s="16"/>
    </row>
    <row r="14" spans="1:38" ht="32.25" customHeight="1">
      <c r="A14" s="11" t="s">
        <v>27</v>
      </c>
      <c r="B14" s="12">
        <v>53</v>
      </c>
      <c r="C14" s="12">
        <v>54.1</v>
      </c>
      <c r="D14" s="12">
        <v>54.5</v>
      </c>
      <c r="E14" s="12">
        <v>17.8</v>
      </c>
      <c r="F14" s="12">
        <v>17.7</v>
      </c>
      <c r="G14" s="12">
        <v>46.7</v>
      </c>
      <c r="H14" s="12">
        <v>53.3</v>
      </c>
      <c r="I14" s="13">
        <v>55.4</v>
      </c>
      <c r="J14" s="13">
        <v>50.8</v>
      </c>
      <c r="K14" s="13">
        <v>50.8</v>
      </c>
      <c r="L14" s="13">
        <v>51</v>
      </c>
      <c r="M14" s="13">
        <v>51</v>
      </c>
      <c r="N14" s="12">
        <v>271.5</v>
      </c>
      <c r="O14" s="12">
        <v>413.4</v>
      </c>
      <c r="P14" s="12">
        <v>795.1</v>
      </c>
      <c r="Q14" s="12">
        <v>50.5</v>
      </c>
      <c r="R14" s="12">
        <v>109.9</v>
      </c>
      <c r="S14" s="12">
        <v>208.2</v>
      </c>
      <c r="T14" s="12">
        <v>205.5</v>
      </c>
      <c r="U14" s="13">
        <v>243.4</v>
      </c>
      <c r="V14" s="13">
        <v>274.6</v>
      </c>
      <c r="W14" s="13">
        <v>274.6</v>
      </c>
      <c r="X14" s="14">
        <v>275.8</v>
      </c>
      <c r="Y14" s="14">
        <v>275.8</v>
      </c>
      <c r="Z14" s="15">
        <f aca="true" t="shared" si="1" ref="Z14:AD20">N14/B14*1000</f>
        <v>5122.641509433963</v>
      </c>
      <c r="AA14" s="15">
        <f t="shared" si="1"/>
        <v>7641.404805914972</v>
      </c>
      <c r="AB14" s="15">
        <f t="shared" si="1"/>
        <v>14588.990825688074</v>
      </c>
      <c r="AC14" s="15">
        <f t="shared" si="1"/>
        <v>2837.078651685393</v>
      </c>
      <c r="AD14" s="15">
        <f t="shared" si="1"/>
        <v>6209.0395480226</v>
      </c>
      <c r="AE14" s="15">
        <f>S14/G14*1000</f>
        <v>4458.244111349037</v>
      </c>
      <c r="AF14" s="15">
        <f t="shared" si="0"/>
        <v>3855.534709193246</v>
      </c>
      <c r="AG14" s="15">
        <f t="shared" si="0"/>
        <v>4393.501805054152</v>
      </c>
      <c r="AH14" s="15">
        <f t="shared" si="0"/>
        <v>5405.5118110236235</v>
      </c>
      <c r="AI14" s="15">
        <f t="shared" si="0"/>
        <v>5405.5118110236235</v>
      </c>
      <c r="AJ14" s="15">
        <f t="shared" si="0"/>
        <v>5407.843137254902</v>
      </c>
      <c r="AK14" s="15">
        <f t="shared" si="0"/>
        <v>5407.843137254902</v>
      </c>
      <c r="AL14" s="16"/>
    </row>
    <row r="15" spans="1:38" ht="32.25" customHeight="1">
      <c r="A15" s="11" t="s">
        <v>28</v>
      </c>
      <c r="B15" s="12">
        <v>328</v>
      </c>
      <c r="C15" s="12">
        <v>266.5</v>
      </c>
      <c r="D15" s="12">
        <v>285</v>
      </c>
      <c r="E15" s="12">
        <v>304</v>
      </c>
      <c r="F15" s="12">
        <v>323.5</v>
      </c>
      <c r="G15" s="12">
        <v>335.8</v>
      </c>
      <c r="H15" s="12">
        <v>345.9</v>
      </c>
      <c r="I15" s="13">
        <v>352.7</v>
      </c>
      <c r="J15" s="13">
        <v>357.1</v>
      </c>
      <c r="K15" s="13">
        <v>370.5</v>
      </c>
      <c r="L15" s="13">
        <v>374.6</v>
      </c>
      <c r="M15" s="13">
        <v>383.37</v>
      </c>
      <c r="N15" s="12">
        <v>3811.6</v>
      </c>
      <c r="O15" s="12">
        <v>3096.7</v>
      </c>
      <c r="P15" s="12">
        <v>3335.3</v>
      </c>
      <c r="Q15" s="12">
        <v>3222</v>
      </c>
      <c r="R15" s="12">
        <v>3192</v>
      </c>
      <c r="S15" s="12">
        <v>3293.6</v>
      </c>
      <c r="T15" s="12">
        <v>2860.7</v>
      </c>
      <c r="U15" s="13">
        <v>2560.5</v>
      </c>
      <c r="V15" s="13">
        <v>3243.5</v>
      </c>
      <c r="W15" s="13">
        <v>4867.1</v>
      </c>
      <c r="X15" s="14">
        <v>5429.9</v>
      </c>
      <c r="Y15" s="14">
        <v>4968.2</v>
      </c>
      <c r="Z15" s="15">
        <f t="shared" si="1"/>
        <v>11620.731707317074</v>
      </c>
      <c r="AA15" s="15">
        <f t="shared" si="1"/>
        <v>11619.887429643526</v>
      </c>
      <c r="AB15" s="15">
        <f t="shared" si="1"/>
        <v>11702.807017543859</v>
      </c>
      <c r="AC15" s="15">
        <f t="shared" si="1"/>
        <v>10598.684210526315</v>
      </c>
      <c r="AD15" s="15">
        <f t="shared" si="1"/>
        <v>9867.078825347759</v>
      </c>
      <c r="AE15" s="15">
        <f>S15/G15*1000</f>
        <v>9808.219178082192</v>
      </c>
      <c r="AF15" s="15">
        <f t="shared" si="0"/>
        <v>8270.309337958946</v>
      </c>
      <c r="AG15" s="15">
        <f t="shared" si="0"/>
        <v>7259.710802381628</v>
      </c>
      <c r="AH15" s="15">
        <f t="shared" si="0"/>
        <v>9082.889946793613</v>
      </c>
      <c r="AI15" s="15">
        <f t="shared" si="0"/>
        <v>13136.572199730095</v>
      </c>
      <c r="AJ15" s="15">
        <f t="shared" si="0"/>
        <v>14495.194874532834</v>
      </c>
      <c r="AK15" s="15">
        <f t="shared" si="0"/>
        <v>12959.282155619898</v>
      </c>
      <c r="AL15" s="16"/>
    </row>
    <row r="16" spans="1:38" ht="32.25" customHeight="1">
      <c r="A16" s="11" t="s">
        <v>29</v>
      </c>
      <c r="B16" s="12">
        <v>8.9</v>
      </c>
      <c r="C16" s="12">
        <v>9.1</v>
      </c>
      <c r="D16" s="12">
        <v>9.1</v>
      </c>
      <c r="E16" s="12">
        <v>9.1</v>
      </c>
      <c r="F16" s="12">
        <v>3.1</v>
      </c>
      <c r="G16" s="12">
        <v>3.3</v>
      </c>
      <c r="H16" s="12">
        <v>3.3</v>
      </c>
      <c r="I16" s="13">
        <v>3.3</v>
      </c>
      <c r="J16" s="13">
        <v>3.3</v>
      </c>
      <c r="K16" s="13">
        <v>3.3</v>
      </c>
      <c r="L16" s="13">
        <v>3.3</v>
      </c>
      <c r="M16" s="13">
        <v>5.8</v>
      </c>
      <c r="N16" s="12">
        <v>6</v>
      </c>
      <c r="O16" s="12">
        <v>6.1</v>
      </c>
      <c r="P16" s="12">
        <v>7.5</v>
      </c>
      <c r="Q16" s="12">
        <v>7.5</v>
      </c>
      <c r="R16" s="12">
        <v>7</v>
      </c>
      <c r="S16" s="12">
        <v>7</v>
      </c>
      <c r="T16" s="12">
        <v>7</v>
      </c>
      <c r="U16" s="13">
        <v>7</v>
      </c>
      <c r="V16" s="13">
        <v>7</v>
      </c>
      <c r="W16" s="13">
        <v>7</v>
      </c>
      <c r="X16" s="14">
        <v>7</v>
      </c>
      <c r="Y16" s="14">
        <v>11.4</v>
      </c>
      <c r="Z16" s="15">
        <f t="shared" si="1"/>
        <v>674.1573033707865</v>
      </c>
      <c r="AA16" s="15">
        <f t="shared" si="1"/>
        <v>670.3296703296703</v>
      </c>
      <c r="AB16" s="15">
        <f t="shared" si="1"/>
        <v>824.1758241758242</v>
      </c>
      <c r="AC16" s="15">
        <f t="shared" si="1"/>
        <v>824.1758241758242</v>
      </c>
      <c r="AD16" s="15">
        <f t="shared" si="1"/>
        <v>2258.064516129032</v>
      </c>
      <c r="AE16" s="15">
        <f>S16/G16*1000</f>
        <v>2121.212121212121</v>
      </c>
      <c r="AF16" s="15">
        <f t="shared" si="0"/>
        <v>2121.212121212121</v>
      </c>
      <c r="AG16" s="15">
        <f t="shared" si="0"/>
        <v>2121.212121212121</v>
      </c>
      <c r="AH16" s="15">
        <f t="shared" si="0"/>
        <v>2121.212121212121</v>
      </c>
      <c r="AI16" s="15">
        <f t="shared" si="0"/>
        <v>2121.212121212121</v>
      </c>
      <c r="AJ16" s="15">
        <f t="shared" si="0"/>
        <v>2121.212121212121</v>
      </c>
      <c r="AK16" s="15">
        <f t="shared" si="0"/>
        <v>1965.5172413793105</v>
      </c>
      <c r="AL16" s="16"/>
    </row>
    <row r="17" spans="1:38" ht="32.25" customHeight="1">
      <c r="A17" s="11" t="s">
        <v>30</v>
      </c>
      <c r="B17" s="12">
        <v>23.7</v>
      </c>
      <c r="C17" s="12">
        <v>24.3</v>
      </c>
      <c r="D17" s="12">
        <v>24.6</v>
      </c>
      <c r="E17" s="12">
        <v>24.2</v>
      </c>
      <c r="F17" s="12">
        <v>24.5</v>
      </c>
      <c r="G17" s="12">
        <v>25</v>
      </c>
      <c r="H17" s="12">
        <v>25</v>
      </c>
      <c r="I17" s="13">
        <v>24.4</v>
      </c>
      <c r="J17" s="13">
        <v>24.3</v>
      </c>
      <c r="K17" s="13">
        <v>24.9</v>
      </c>
      <c r="L17" s="13">
        <v>25.1</v>
      </c>
      <c r="M17" s="13">
        <v>28.6</v>
      </c>
      <c r="N17" s="12">
        <v>313.1</v>
      </c>
      <c r="O17" s="12">
        <v>306.2</v>
      </c>
      <c r="P17" s="12">
        <v>318.2</v>
      </c>
      <c r="Q17" s="12">
        <v>324.3</v>
      </c>
      <c r="R17" s="12">
        <v>330.5</v>
      </c>
      <c r="S17" s="12">
        <v>324.2</v>
      </c>
      <c r="T17" s="12">
        <v>324.2</v>
      </c>
      <c r="U17" s="13">
        <v>317.5</v>
      </c>
      <c r="V17" s="13">
        <v>310.9</v>
      </c>
      <c r="W17" s="13">
        <v>323.5</v>
      </c>
      <c r="X17" s="14">
        <v>359.1</v>
      </c>
      <c r="Y17" s="14">
        <v>355.5</v>
      </c>
      <c r="Z17" s="15">
        <f t="shared" si="1"/>
        <v>13210.970464135022</v>
      </c>
      <c r="AA17" s="15">
        <f t="shared" si="1"/>
        <v>12600.823045267489</v>
      </c>
      <c r="AB17" s="15">
        <f t="shared" si="1"/>
        <v>12934.959349593495</v>
      </c>
      <c r="AC17" s="15">
        <f t="shared" si="1"/>
        <v>13400.826446280993</v>
      </c>
      <c r="AD17" s="15">
        <f t="shared" si="1"/>
        <v>13489.795918367348</v>
      </c>
      <c r="AE17" s="15">
        <f>S17/G17*1000</f>
        <v>12968</v>
      </c>
      <c r="AF17" s="15">
        <f t="shared" si="0"/>
        <v>12968</v>
      </c>
      <c r="AG17" s="15">
        <f t="shared" si="0"/>
        <v>13012.295081967213</v>
      </c>
      <c r="AH17" s="15">
        <f t="shared" si="0"/>
        <v>12794.23868312757</v>
      </c>
      <c r="AI17" s="15">
        <f t="shared" si="0"/>
        <v>12991.967871485944</v>
      </c>
      <c r="AJ17" s="15">
        <f t="shared" si="0"/>
        <v>14306.772908366534</v>
      </c>
      <c r="AK17" s="15">
        <f t="shared" si="0"/>
        <v>12430.06993006993</v>
      </c>
      <c r="AL17" s="16"/>
    </row>
    <row r="18" spans="1:38" ht="32.25" customHeight="1">
      <c r="A18" s="11" t="s">
        <v>31</v>
      </c>
      <c r="B18" s="12">
        <v>24.7</v>
      </c>
      <c r="C18" s="12">
        <v>24.8</v>
      </c>
      <c r="D18" s="12">
        <v>24.7</v>
      </c>
      <c r="E18" s="12">
        <v>25</v>
      </c>
      <c r="F18" s="12">
        <v>25.2</v>
      </c>
      <c r="G18" s="12">
        <v>25.2</v>
      </c>
      <c r="H18" s="12">
        <v>25.3</v>
      </c>
      <c r="I18" s="13">
        <v>25.4</v>
      </c>
      <c r="J18" s="13">
        <v>25.6</v>
      </c>
      <c r="K18" s="13">
        <v>25.6</v>
      </c>
      <c r="L18" s="13">
        <v>21.4</v>
      </c>
      <c r="M18" s="13">
        <v>21.6</v>
      </c>
      <c r="N18" s="12">
        <v>86.6</v>
      </c>
      <c r="O18" s="12">
        <v>86.6</v>
      </c>
      <c r="P18" s="12">
        <v>87.5</v>
      </c>
      <c r="Q18" s="12">
        <v>88.2</v>
      </c>
      <c r="R18" s="12">
        <v>89</v>
      </c>
      <c r="S18" s="12">
        <v>89.7</v>
      </c>
      <c r="T18" s="12">
        <v>94.3</v>
      </c>
      <c r="U18" s="13">
        <v>95.2</v>
      </c>
      <c r="V18" s="13">
        <v>87.1</v>
      </c>
      <c r="W18" s="13">
        <v>87.1</v>
      </c>
      <c r="X18" s="14">
        <v>89</v>
      </c>
      <c r="Y18" s="14">
        <v>80.6</v>
      </c>
      <c r="Z18" s="15">
        <f t="shared" si="1"/>
        <v>3506.072874493927</v>
      </c>
      <c r="AA18" s="15">
        <f t="shared" si="1"/>
        <v>3491.9354838709673</v>
      </c>
      <c r="AB18" s="15">
        <f t="shared" si="1"/>
        <v>3542.5101214574897</v>
      </c>
      <c r="AC18" s="15">
        <f t="shared" si="1"/>
        <v>3528</v>
      </c>
      <c r="AD18" s="15">
        <f t="shared" si="1"/>
        <v>3531.746031746032</v>
      </c>
      <c r="AE18" s="15">
        <f>S18/G18*1000</f>
        <v>3559.5238095238096</v>
      </c>
      <c r="AF18" s="15">
        <f t="shared" si="0"/>
        <v>3727.272727272727</v>
      </c>
      <c r="AG18" s="15">
        <f t="shared" si="0"/>
        <v>3748.0314960629926</v>
      </c>
      <c r="AH18" s="15">
        <f t="shared" si="0"/>
        <v>3402.3437499999995</v>
      </c>
      <c r="AI18" s="15">
        <f t="shared" si="0"/>
        <v>3402.3437499999995</v>
      </c>
      <c r="AJ18" s="15">
        <f t="shared" si="0"/>
        <v>4158.878504672898</v>
      </c>
      <c r="AK18" s="15">
        <f t="shared" si="0"/>
        <v>3731.481481481481</v>
      </c>
      <c r="AL18" s="16"/>
    </row>
    <row r="19" spans="1:38" ht="32.25" customHeight="1">
      <c r="A19" s="11" t="s">
        <v>32</v>
      </c>
      <c r="B19" s="12">
        <v>2.8</v>
      </c>
      <c r="C19" s="12">
        <v>2.8</v>
      </c>
      <c r="D19" s="12">
        <v>2.8</v>
      </c>
      <c r="E19" s="12">
        <v>2.8</v>
      </c>
      <c r="F19" s="12">
        <v>2.7</v>
      </c>
      <c r="G19" s="12">
        <v>2.7</v>
      </c>
      <c r="H19" s="12">
        <v>2.7</v>
      </c>
      <c r="I19" s="13">
        <v>2.7</v>
      </c>
      <c r="J19" s="13">
        <v>2.7</v>
      </c>
      <c r="K19" s="13">
        <v>2.7</v>
      </c>
      <c r="L19" s="13">
        <v>2.7</v>
      </c>
      <c r="M19" s="13">
        <v>2.7</v>
      </c>
      <c r="N19" s="12">
        <v>27.5</v>
      </c>
      <c r="O19" s="12">
        <v>27.7</v>
      </c>
      <c r="P19" s="12">
        <v>28</v>
      </c>
      <c r="Q19" s="12">
        <v>28.3</v>
      </c>
      <c r="R19" s="12">
        <v>36.9</v>
      </c>
      <c r="S19" s="12">
        <v>53.1</v>
      </c>
      <c r="T19" s="12">
        <v>53</v>
      </c>
      <c r="U19" s="13">
        <v>53</v>
      </c>
      <c r="V19" s="13">
        <v>53</v>
      </c>
      <c r="W19" s="13">
        <v>53</v>
      </c>
      <c r="X19" s="14">
        <v>53</v>
      </c>
      <c r="Y19" s="14">
        <v>53</v>
      </c>
      <c r="Z19" s="15">
        <f t="shared" si="1"/>
        <v>9821.42857142857</v>
      </c>
      <c r="AA19" s="15">
        <f t="shared" si="1"/>
        <v>9892.857142857143</v>
      </c>
      <c r="AB19" s="15">
        <f t="shared" si="1"/>
        <v>10000</v>
      </c>
      <c r="AC19" s="15">
        <f t="shared" si="1"/>
        <v>10107.142857142857</v>
      </c>
      <c r="AD19" s="15">
        <f t="shared" si="1"/>
        <v>13666.666666666666</v>
      </c>
      <c r="AE19" s="15">
        <f>S19/G19*1000</f>
        <v>19666.666666666664</v>
      </c>
      <c r="AF19" s="15">
        <f t="shared" si="0"/>
        <v>19629.62962962963</v>
      </c>
      <c r="AG19" s="15">
        <f t="shared" si="0"/>
        <v>19629.62962962963</v>
      </c>
      <c r="AH19" s="15">
        <f t="shared" si="0"/>
        <v>19629.62962962963</v>
      </c>
      <c r="AI19" s="15">
        <f t="shared" si="0"/>
        <v>19629.62962962963</v>
      </c>
      <c r="AJ19" s="15">
        <f t="shared" si="0"/>
        <v>19629.62962962963</v>
      </c>
      <c r="AK19" s="15">
        <f t="shared" si="0"/>
        <v>19629.62962962963</v>
      </c>
      <c r="AL19" s="16"/>
    </row>
    <row r="20" spans="1:37" ht="32.25" customHeight="1" thickBot="1">
      <c r="A20" s="19" t="s">
        <v>33</v>
      </c>
      <c r="B20" s="20">
        <v>2.1</v>
      </c>
      <c r="C20" s="20">
        <v>2.1</v>
      </c>
      <c r="D20" s="20">
        <v>2.2</v>
      </c>
      <c r="E20" s="20">
        <v>2.2</v>
      </c>
      <c r="F20" s="20">
        <v>2.2</v>
      </c>
      <c r="G20" s="20">
        <v>2.3</v>
      </c>
      <c r="H20" s="20">
        <v>2.3</v>
      </c>
      <c r="I20" s="21">
        <v>2.3</v>
      </c>
      <c r="J20" s="22">
        <v>2.2</v>
      </c>
      <c r="K20" s="21">
        <v>2.1</v>
      </c>
      <c r="L20" s="21">
        <v>2.1</v>
      </c>
      <c r="M20" s="21">
        <v>2.2</v>
      </c>
      <c r="N20" s="20">
        <v>24.6</v>
      </c>
      <c r="O20" s="20">
        <v>29.6</v>
      </c>
      <c r="P20" s="20">
        <v>30.9</v>
      </c>
      <c r="Q20" s="20">
        <v>27.8</v>
      </c>
      <c r="R20" s="20">
        <v>24.7</v>
      </c>
      <c r="S20" s="20">
        <v>24</v>
      </c>
      <c r="T20" s="20">
        <v>24</v>
      </c>
      <c r="U20" s="22">
        <v>30.7</v>
      </c>
      <c r="V20" s="22">
        <v>30</v>
      </c>
      <c r="W20" s="22">
        <v>27.9</v>
      </c>
      <c r="X20" s="23">
        <v>27.9</v>
      </c>
      <c r="Y20" s="23">
        <v>26.6</v>
      </c>
      <c r="Z20" s="24">
        <f t="shared" si="1"/>
        <v>11714.285714285716</v>
      </c>
      <c r="AA20" s="24">
        <f t="shared" si="1"/>
        <v>14095.238095238095</v>
      </c>
      <c r="AB20" s="24">
        <f t="shared" si="1"/>
        <v>14045.454545454542</v>
      </c>
      <c r="AC20" s="24">
        <f t="shared" si="1"/>
        <v>12636.363636363634</v>
      </c>
      <c r="AD20" s="24">
        <f t="shared" si="1"/>
        <v>11227.272727272726</v>
      </c>
      <c r="AE20" s="24">
        <f>S20/G20*1000</f>
        <v>10434.782608695652</v>
      </c>
      <c r="AF20" s="24">
        <f t="shared" si="0"/>
        <v>10434.782608695652</v>
      </c>
      <c r="AG20" s="24">
        <f t="shared" si="0"/>
        <v>13347.826086956524</v>
      </c>
      <c r="AH20" s="24">
        <f t="shared" si="0"/>
        <v>13636.363636363634</v>
      </c>
      <c r="AI20" s="24">
        <f t="shared" si="0"/>
        <v>13285.714285714284</v>
      </c>
      <c r="AJ20" s="24">
        <f t="shared" si="0"/>
        <v>13285.714285714284</v>
      </c>
      <c r="AK20" s="24">
        <f t="shared" si="0"/>
        <v>12090.90909090909</v>
      </c>
    </row>
    <row r="21" spans="1:37" ht="32.25" customHeight="1" thickBot="1">
      <c r="A21" s="25" t="s">
        <v>34</v>
      </c>
      <c r="B21" s="26">
        <v>1890.6</v>
      </c>
      <c r="C21" s="26">
        <v>1861</v>
      </c>
      <c r="D21" s="26">
        <v>1754.5</v>
      </c>
      <c r="E21" s="26">
        <f aca="true" t="shared" si="2" ref="E21:AF21">SUM(E6:E20)</f>
        <v>1768.1</v>
      </c>
      <c r="F21" s="26">
        <f t="shared" si="2"/>
        <v>1823.8999999999999</v>
      </c>
      <c r="G21" s="26">
        <f t="shared" si="2"/>
        <v>1932.3</v>
      </c>
      <c r="H21" s="26">
        <f t="shared" si="2"/>
        <v>1921.8000000000002</v>
      </c>
      <c r="I21" s="27">
        <f t="shared" si="2"/>
        <v>1933.7000000000003</v>
      </c>
      <c r="J21" s="27">
        <f t="shared" si="2"/>
        <v>1935</v>
      </c>
      <c r="K21" s="27">
        <f t="shared" si="2"/>
        <v>1946.8</v>
      </c>
      <c r="L21" s="28">
        <f>SUM(L6:L20)</f>
        <v>1936.7999999999997</v>
      </c>
      <c r="M21" s="28">
        <f>SUM(M6:M20)</f>
        <v>1903.1899999999998</v>
      </c>
      <c r="N21" s="26">
        <f t="shared" si="2"/>
        <v>13060.900000000001</v>
      </c>
      <c r="O21" s="26">
        <f t="shared" si="2"/>
        <v>12717.300000000001</v>
      </c>
      <c r="P21" s="26">
        <f t="shared" si="2"/>
        <v>12535.9</v>
      </c>
      <c r="Q21" s="26">
        <f t="shared" si="2"/>
        <v>12128.999999999998</v>
      </c>
      <c r="R21" s="26">
        <f t="shared" si="2"/>
        <v>12678.4</v>
      </c>
      <c r="S21" s="26">
        <f t="shared" si="2"/>
        <v>12962.900000000003</v>
      </c>
      <c r="T21" s="26">
        <f t="shared" si="2"/>
        <v>12535</v>
      </c>
      <c r="U21" s="27">
        <f t="shared" si="2"/>
        <v>12178.2</v>
      </c>
      <c r="V21" s="27">
        <f t="shared" si="2"/>
        <v>12832.900000000001</v>
      </c>
      <c r="W21" s="27">
        <f t="shared" si="2"/>
        <v>14811.1</v>
      </c>
      <c r="X21" s="28">
        <f>SUM(X6:X20)</f>
        <v>15840.4</v>
      </c>
      <c r="Y21" s="28">
        <f>SUM(Y6:Y20)</f>
        <v>14743.56</v>
      </c>
      <c r="Z21" s="26">
        <f t="shared" si="2"/>
        <v>102487.0573795395</v>
      </c>
      <c r="AA21" s="26">
        <f t="shared" si="2"/>
        <v>105837.75485688931</v>
      </c>
      <c r="AB21" s="26">
        <f t="shared" si="2"/>
        <v>112031.91336804455</v>
      </c>
      <c r="AC21" s="26">
        <f t="shared" si="2"/>
        <v>101326.03842969512</v>
      </c>
      <c r="AD21" s="26">
        <f t="shared" si="2"/>
        <v>108162.50712180465</v>
      </c>
      <c r="AE21" s="26">
        <f t="shared" si="2"/>
        <v>113973.76362148637</v>
      </c>
      <c r="AF21" s="26">
        <f t="shared" si="2"/>
        <v>113789.03680590258</v>
      </c>
      <c r="AG21" s="29">
        <f t="shared" si="0"/>
        <v>6297.87454103532</v>
      </c>
      <c r="AH21" s="29">
        <f t="shared" si="0"/>
        <v>6631.989664082688</v>
      </c>
      <c r="AI21" s="29">
        <f t="shared" si="0"/>
        <v>7607.920690363674</v>
      </c>
      <c r="AJ21" s="29">
        <f t="shared" si="0"/>
        <v>8178.64518793887</v>
      </c>
      <c r="AK21" s="29">
        <f t="shared" si="0"/>
        <v>7746.762015353171</v>
      </c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.25" right="0.25" top="0.5" bottom="0.5" header="0.5" footer="0.5"/>
  <pageSetup horizontalDpi="300" verticalDpi="300" orientation="landscape" paperSize="9" scale="71" r:id="rId1"/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2009-11-10T06:36:10Z</dcterms:created>
  <dcterms:modified xsi:type="dcterms:W3CDTF">2009-11-10T06:36:23Z</dcterms:modified>
  <cp:category/>
  <cp:version/>
  <cp:contentType/>
  <cp:contentStatus/>
</cp:coreProperties>
</file>