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Chillies" sheetId="1" r:id="rId1"/>
  </sheets>
  <externalReferences>
    <externalReference r:id="rId4"/>
  </externalReferences>
  <definedNames>
    <definedName name="_xlnm.Print_Area" localSheetId="0">'Chillies'!$A$1:$AK$32</definedName>
    <definedName name="_xlnm.Print_Titles" localSheetId="0">'Chillies'!$A:$A</definedName>
  </definedNames>
  <calcPr fullCalcOnLoad="1"/>
</workbook>
</file>

<file path=xl/sharedStrings.xml><?xml version="1.0" encoding="utf-8"?>
<sst xmlns="http://schemas.openxmlformats.org/spreadsheetml/2006/main" count="72" uniqueCount="47">
  <si>
    <r>
      <t xml:space="preserve">Estimates of Area of </t>
    </r>
    <r>
      <rPr>
        <b/>
        <sz val="12"/>
        <rFont val="Arial"/>
        <family val="2"/>
      </rPr>
      <t>Chillies</t>
    </r>
  </si>
  <si>
    <r>
      <t xml:space="preserve">Estimates of Production of </t>
    </r>
    <r>
      <rPr>
        <b/>
        <sz val="12"/>
        <rFont val="Arial"/>
        <family val="2"/>
      </rPr>
      <t>Chillies</t>
    </r>
  </si>
  <si>
    <r>
      <t xml:space="preserve">Estimates of Yield of </t>
    </r>
    <r>
      <rPr>
        <b/>
        <sz val="12"/>
        <rFont val="Arial"/>
        <family val="2"/>
      </rPr>
      <t>Chillies</t>
    </r>
  </si>
  <si>
    <t>State/ UT</t>
  </si>
  <si>
    <t>Area  ( '000 Hectares)</t>
  </si>
  <si>
    <t>Production ( '000 Tonnes)</t>
  </si>
  <si>
    <t>Yield (Kg./Hectare)</t>
  </si>
  <si>
    <t>1996-97</t>
  </si>
  <si>
    <t>1997-98</t>
  </si>
  <si>
    <t>1998-99</t>
  </si>
  <si>
    <t>1999-2000</t>
  </si>
  <si>
    <t xml:space="preserve">2000-01      </t>
  </si>
  <si>
    <t xml:space="preserve">2001-02         </t>
  </si>
  <si>
    <t xml:space="preserve">2002-03  </t>
  </si>
  <si>
    <t>2003-04</t>
  </si>
  <si>
    <t>2004-05</t>
  </si>
  <si>
    <t>2005-06</t>
  </si>
  <si>
    <t>2006-07</t>
  </si>
  <si>
    <t>2007-08</t>
  </si>
  <si>
    <t>Andhra Pradesh</t>
  </si>
  <si>
    <t>Arunachal Pradesh</t>
  </si>
  <si>
    <t>Assam</t>
  </si>
  <si>
    <t>Bihar</t>
  </si>
  <si>
    <t>Chhatisgarh</t>
  </si>
  <si>
    <t>Gujarat</t>
  </si>
  <si>
    <t>Haryana</t>
  </si>
  <si>
    <t>Himachal Pradesh</t>
  </si>
  <si>
    <t>Jammu &amp; Kashmir</t>
  </si>
  <si>
    <t>Karnataka</t>
  </si>
  <si>
    <t>Kerala</t>
  </si>
  <si>
    <t>_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</si>
  <si>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</si>
  <si>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</si>
  <si>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</si>
  <si>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</si>
  <si>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</si>
  <si>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</si>
  <si>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</si>
  <si>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</si>
  <si>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</si>
  <si>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Tamil Nadu</t>
  </si>
  <si>
    <t>Tripura</t>
  </si>
  <si>
    <t>Uttar Pradesh</t>
  </si>
  <si>
    <t>Uttarakhand</t>
  </si>
  <si>
    <t>West Bengal</t>
  </si>
  <si>
    <t xml:space="preserve">A &amp; N Islands </t>
  </si>
  <si>
    <t>All India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</si>
</sst>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vertical="center"/>
    </xf>
    <xf numFmtId="164" fontId="18" fillId="0" borderId="10" xfId="0" applyNumberFormat="1" applyFont="1" applyBorder="1" applyAlignment="1">
      <alignment horizontal="right" vertical="center"/>
    </xf>
    <xf numFmtId="164" fontId="18" fillId="0" borderId="10" xfId="0" applyNumberFormat="1" applyFont="1" applyBorder="1" applyAlignment="1" applyProtection="1">
      <alignment vertical="center"/>
      <protection/>
    </xf>
    <xf numFmtId="164" fontId="18" fillId="0" borderId="10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horizontal="right" vertical="center"/>
    </xf>
    <xf numFmtId="2" fontId="18" fillId="0" borderId="10" xfId="57" applyNumberFormat="1" applyFont="1" applyBorder="1" applyAlignment="1">
      <alignment vertical="center"/>
    </xf>
    <xf numFmtId="1" fontId="18" fillId="0" borderId="10" xfId="0" applyNumberFormat="1" applyFont="1" applyBorder="1" applyAlignment="1">
      <alignment vertical="center"/>
    </xf>
    <xf numFmtId="2" fontId="18" fillId="0" borderId="0" xfId="0" applyNumberFormat="1" applyFont="1" applyAlignment="1">
      <alignment vertical="center"/>
    </xf>
    <xf numFmtId="164" fontId="18" fillId="0" borderId="10" xfId="0" applyNumberFormat="1" applyFont="1" applyBorder="1" applyAlignment="1">
      <alignment horizontal="right" vertical="center" wrapText="1"/>
    </xf>
    <xf numFmtId="2" fontId="18" fillId="0" borderId="11" xfId="0" applyNumberFormat="1" applyFont="1" applyBorder="1" applyAlignment="1">
      <alignment horizontal="right" vertical="center"/>
    </xf>
    <xf numFmtId="2" fontId="18" fillId="0" borderId="11" xfId="57" applyNumberFormat="1" applyFont="1" applyBorder="1" applyAlignment="1">
      <alignment vertical="center"/>
    </xf>
    <xf numFmtId="0" fontId="18" fillId="0" borderId="12" xfId="0" applyFont="1" applyBorder="1" applyAlignment="1">
      <alignment horizontal="left" vertical="center"/>
    </xf>
    <xf numFmtId="164" fontId="18" fillId="0" borderId="12" xfId="0" applyNumberFormat="1" applyFont="1" applyBorder="1" applyAlignment="1">
      <alignment horizontal="right" vertical="center"/>
    </xf>
    <xf numFmtId="2" fontId="18" fillId="0" borderId="12" xfId="0" applyNumberFormat="1" applyFont="1" applyBorder="1" applyAlignment="1">
      <alignment vertical="center"/>
    </xf>
    <xf numFmtId="164" fontId="18" fillId="0" borderId="12" xfId="0" applyNumberFormat="1" applyFont="1" applyBorder="1" applyAlignment="1">
      <alignment vertical="center"/>
    </xf>
    <xf numFmtId="1" fontId="18" fillId="0" borderId="12" xfId="0" applyNumberFormat="1" applyFont="1" applyBorder="1" applyAlignment="1">
      <alignment vertical="center"/>
    </xf>
    <xf numFmtId="0" fontId="18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HM\Desktop\Other%20Projects\Eands\NIC%20(Removed%20formulas)\Minor%20Crops\minor%20cro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damom"/>
      <sheetName val="ginger"/>
      <sheetName val="garlic"/>
      <sheetName val="Chillies"/>
      <sheetName val="tapioca"/>
      <sheetName val="black pepp"/>
      <sheetName val="coriander"/>
      <sheetName val="guarseed"/>
      <sheetName val="Turmeric"/>
      <sheetName val="sweet potato"/>
      <sheetName val="arecanut"/>
      <sheetName val="tobacco"/>
      <sheetName val="banana"/>
      <sheetName val="coconut"/>
      <sheetName val="sanhemp"/>
      <sheetName val="potato"/>
      <sheetName val="O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3"/>
  <sheetViews>
    <sheetView tabSelected="1" view="pageBreakPreview" zoomScale="60" zoomScaleNormal="6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12.75"/>
  <cols>
    <col min="1" max="1" width="20.421875" style="2" customWidth="1"/>
    <col min="2" max="37" width="11.8515625" style="2" customWidth="1"/>
    <col min="38" max="16384" width="9.140625" style="2" customWidth="1"/>
  </cols>
  <sheetData>
    <row r="1" spans="1:37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1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 t="s">
        <v>2</v>
      </c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ht="17.25" customHeight="1"/>
    <row r="3" spans="1:37" ht="17.25" customHeight="1">
      <c r="A3" s="3" t="s">
        <v>3</v>
      </c>
      <c r="B3" s="3" t="s">
        <v>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 t="s">
        <v>5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 t="s">
        <v>6</v>
      </c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s="7" customFormat="1" ht="30" customHeight="1">
      <c r="A4" s="3"/>
      <c r="B4" s="4" t="s">
        <v>7</v>
      </c>
      <c r="C4" s="4" t="s">
        <v>8</v>
      </c>
      <c r="D4" s="4" t="s">
        <v>9</v>
      </c>
      <c r="E4" s="4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4" t="s">
        <v>7</v>
      </c>
      <c r="O4" s="4" t="s">
        <v>8</v>
      </c>
      <c r="P4" s="4" t="s">
        <v>9</v>
      </c>
      <c r="Q4" s="4" t="s">
        <v>10</v>
      </c>
      <c r="R4" s="5" t="s">
        <v>11</v>
      </c>
      <c r="S4" s="5" t="s">
        <v>12</v>
      </c>
      <c r="T4" s="5" t="s">
        <v>13</v>
      </c>
      <c r="U4" s="5" t="s">
        <v>14</v>
      </c>
      <c r="V4" s="5" t="s">
        <v>15</v>
      </c>
      <c r="W4" s="5" t="s">
        <v>16</v>
      </c>
      <c r="X4" s="5" t="s">
        <v>17</v>
      </c>
      <c r="Y4" s="5" t="s">
        <v>18</v>
      </c>
      <c r="Z4" s="4" t="s">
        <v>7</v>
      </c>
      <c r="AA4" s="4" t="s">
        <v>8</v>
      </c>
      <c r="AB4" s="4" t="s">
        <v>9</v>
      </c>
      <c r="AC4" s="6" t="s">
        <v>10</v>
      </c>
      <c r="AD4" s="5" t="s">
        <v>11</v>
      </c>
      <c r="AE4" s="5" t="s">
        <v>12</v>
      </c>
      <c r="AF4" s="5" t="s">
        <v>13</v>
      </c>
      <c r="AG4" s="5" t="s">
        <v>14</v>
      </c>
      <c r="AH4" s="5" t="s">
        <v>15</v>
      </c>
      <c r="AI4" s="5" t="s">
        <v>16</v>
      </c>
      <c r="AJ4" s="5" t="s">
        <v>17</v>
      </c>
      <c r="AK4" s="5" t="s">
        <v>18</v>
      </c>
    </row>
    <row r="5" spans="1:37" s="8" customFormat="1" ht="15.7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2</v>
      </c>
      <c r="J5" s="4">
        <v>3</v>
      </c>
      <c r="K5" s="4">
        <v>4</v>
      </c>
      <c r="L5" s="4">
        <v>5</v>
      </c>
      <c r="M5" s="4">
        <v>6</v>
      </c>
      <c r="N5" s="4">
        <v>2</v>
      </c>
      <c r="O5" s="4">
        <v>3</v>
      </c>
      <c r="P5" s="4">
        <v>4</v>
      </c>
      <c r="Q5" s="4">
        <v>5</v>
      </c>
      <c r="R5" s="4">
        <v>6</v>
      </c>
      <c r="S5" s="4">
        <v>7</v>
      </c>
      <c r="T5" s="4">
        <v>8</v>
      </c>
      <c r="U5" s="4">
        <v>7</v>
      </c>
      <c r="V5" s="4">
        <v>8</v>
      </c>
      <c r="W5" s="4">
        <v>9</v>
      </c>
      <c r="X5" s="4">
        <v>10</v>
      </c>
      <c r="Y5" s="4">
        <v>11</v>
      </c>
      <c r="Z5" s="4">
        <v>2</v>
      </c>
      <c r="AA5" s="4">
        <v>3</v>
      </c>
      <c r="AB5" s="4">
        <v>4</v>
      </c>
      <c r="AC5" s="4">
        <v>5</v>
      </c>
      <c r="AD5" s="4">
        <v>6</v>
      </c>
      <c r="AE5" s="4">
        <v>7</v>
      </c>
      <c r="AF5" s="4">
        <v>8</v>
      </c>
      <c r="AG5" s="4">
        <v>12</v>
      </c>
      <c r="AH5" s="4">
        <v>13</v>
      </c>
      <c r="AI5" s="4">
        <v>14</v>
      </c>
      <c r="AJ5" s="4">
        <v>15</v>
      </c>
      <c r="AK5" s="4">
        <v>16</v>
      </c>
    </row>
    <row r="6" spans="1:37" ht="22.5" customHeight="1">
      <c r="A6" s="9" t="s">
        <v>19</v>
      </c>
      <c r="B6" s="10">
        <v>262.3</v>
      </c>
      <c r="C6" s="10">
        <v>172.9</v>
      </c>
      <c r="D6" s="11">
        <v>222.5</v>
      </c>
      <c r="E6" s="10">
        <v>267</v>
      </c>
      <c r="F6" s="10">
        <v>238</v>
      </c>
      <c r="G6" s="10">
        <v>225</v>
      </c>
      <c r="H6" s="12">
        <v>223</v>
      </c>
      <c r="I6" s="13">
        <v>250</v>
      </c>
      <c r="J6" s="13">
        <v>237</v>
      </c>
      <c r="K6" s="13">
        <v>172</v>
      </c>
      <c r="L6" s="14">
        <v>214</v>
      </c>
      <c r="M6" s="14">
        <v>223</v>
      </c>
      <c r="N6" s="10">
        <v>562</v>
      </c>
      <c r="O6" s="10">
        <v>338.3</v>
      </c>
      <c r="P6" s="11">
        <v>525</v>
      </c>
      <c r="Q6" s="10">
        <v>496</v>
      </c>
      <c r="R6" s="10">
        <v>526.2</v>
      </c>
      <c r="S6" s="10">
        <v>591</v>
      </c>
      <c r="T6" s="10">
        <v>409</v>
      </c>
      <c r="U6" s="13">
        <v>797</v>
      </c>
      <c r="V6" s="13">
        <v>749</v>
      </c>
      <c r="W6" s="13">
        <v>538</v>
      </c>
      <c r="X6" s="15">
        <v>766</v>
      </c>
      <c r="Y6" s="15">
        <v>772</v>
      </c>
      <c r="Z6" s="16">
        <f aca="true" t="shared" si="0" ref="Z6:AK21">N6/B6*1000</f>
        <v>2142.5848265345026</v>
      </c>
      <c r="AA6" s="16">
        <f t="shared" si="0"/>
        <v>1956.6223250433777</v>
      </c>
      <c r="AB6" s="16">
        <f t="shared" si="0"/>
        <v>2359.550561797753</v>
      </c>
      <c r="AC6" s="16">
        <f t="shared" si="0"/>
        <v>1857.677902621723</v>
      </c>
      <c r="AD6" s="16">
        <f t="shared" si="0"/>
        <v>2210.924369747899</v>
      </c>
      <c r="AE6" s="16">
        <f t="shared" si="0"/>
        <v>2626.6666666666665</v>
      </c>
      <c r="AF6" s="16">
        <f t="shared" si="0"/>
        <v>1834.080717488789</v>
      </c>
      <c r="AG6" s="16">
        <f t="shared" si="0"/>
        <v>3188</v>
      </c>
      <c r="AH6" s="16">
        <f t="shared" si="0"/>
        <v>3160.337552742616</v>
      </c>
      <c r="AI6" s="16">
        <f t="shared" si="0"/>
        <v>3127.9069767441856</v>
      </c>
      <c r="AJ6" s="16">
        <f t="shared" si="0"/>
        <v>3579.4392523364486</v>
      </c>
      <c r="AK6" s="16">
        <f t="shared" si="0"/>
        <v>3461.883408071749</v>
      </c>
    </row>
    <row r="7" spans="1:37" ht="22.5" customHeight="1">
      <c r="A7" s="9" t="s">
        <v>20</v>
      </c>
      <c r="B7" s="10">
        <v>1.1</v>
      </c>
      <c r="C7" s="10">
        <v>1.3</v>
      </c>
      <c r="D7" s="11">
        <v>1.2</v>
      </c>
      <c r="E7" s="10">
        <v>1.5</v>
      </c>
      <c r="F7" s="10">
        <v>1.3</v>
      </c>
      <c r="G7" s="10">
        <v>1.5</v>
      </c>
      <c r="H7" s="12">
        <v>1.6</v>
      </c>
      <c r="I7" s="13">
        <v>1.7</v>
      </c>
      <c r="J7" s="13">
        <v>1.7</v>
      </c>
      <c r="K7" s="13">
        <v>2.2</v>
      </c>
      <c r="L7" s="14">
        <v>1.9</v>
      </c>
      <c r="M7" s="14">
        <v>2.4</v>
      </c>
      <c r="N7" s="10">
        <v>1.5</v>
      </c>
      <c r="O7" s="10">
        <v>1.6</v>
      </c>
      <c r="P7" s="11">
        <v>1.6</v>
      </c>
      <c r="Q7" s="10">
        <v>1.7</v>
      </c>
      <c r="R7" s="10">
        <v>2.1</v>
      </c>
      <c r="S7" s="10">
        <v>2.1</v>
      </c>
      <c r="T7" s="10">
        <v>2.3</v>
      </c>
      <c r="U7" s="13">
        <v>2.4</v>
      </c>
      <c r="V7" s="13">
        <v>2.6</v>
      </c>
      <c r="W7" s="13">
        <v>2.6</v>
      </c>
      <c r="X7" s="15">
        <v>2.7</v>
      </c>
      <c r="Y7" s="15">
        <v>3.6</v>
      </c>
      <c r="Z7" s="16">
        <f t="shared" si="0"/>
        <v>1363.6363636363635</v>
      </c>
      <c r="AA7" s="16">
        <f t="shared" si="0"/>
        <v>1230.769230769231</v>
      </c>
      <c r="AB7" s="16">
        <f t="shared" si="0"/>
        <v>1333.3333333333335</v>
      </c>
      <c r="AC7" s="16">
        <f t="shared" si="0"/>
        <v>1133.3333333333333</v>
      </c>
      <c r="AD7" s="16">
        <f t="shared" si="0"/>
        <v>1615.3846153846155</v>
      </c>
      <c r="AE7" s="16">
        <f t="shared" si="0"/>
        <v>1400.0000000000002</v>
      </c>
      <c r="AF7" s="16">
        <f t="shared" si="0"/>
        <v>1437.4999999999998</v>
      </c>
      <c r="AG7" s="16">
        <f t="shared" si="0"/>
        <v>1411.764705882353</v>
      </c>
      <c r="AH7" s="16">
        <f t="shared" si="0"/>
        <v>1529.4117647058824</v>
      </c>
      <c r="AI7" s="16">
        <f t="shared" si="0"/>
        <v>1181.8181818181818</v>
      </c>
      <c r="AJ7" s="16">
        <f t="shared" si="0"/>
        <v>1421.0526315789475</v>
      </c>
      <c r="AK7" s="16">
        <f t="shared" si="0"/>
        <v>1500</v>
      </c>
    </row>
    <row r="8" spans="1:37" ht="22.5" customHeight="1">
      <c r="A8" s="9" t="s">
        <v>21</v>
      </c>
      <c r="B8" s="10">
        <v>14.5</v>
      </c>
      <c r="C8" s="10">
        <v>14.3</v>
      </c>
      <c r="D8" s="11">
        <v>14.7</v>
      </c>
      <c r="E8" s="10">
        <v>11</v>
      </c>
      <c r="F8" s="10">
        <v>14.7</v>
      </c>
      <c r="G8" s="10">
        <v>15</v>
      </c>
      <c r="H8" s="12">
        <v>15</v>
      </c>
      <c r="I8" s="13">
        <v>14.8</v>
      </c>
      <c r="J8" s="13">
        <v>14.3</v>
      </c>
      <c r="K8" s="13">
        <v>14.7</v>
      </c>
      <c r="L8" s="14">
        <v>15</v>
      </c>
      <c r="M8" s="14">
        <v>16</v>
      </c>
      <c r="N8" s="10">
        <v>9.9</v>
      </c>
      <c r="O8" s="10">
        <v>9.5</v>
      </c>
      <c r="P8" s="12">
        <v>9.7</v>
      </c>
      <c r="Q8" s="10">
        <v>8</v>
      </c>
      <c r="R8" s="10">
        <v>9.7</v>
      </c>
      <c r="S8" s="10">
        <v>10</v>
      </c>
      <c r="T8" s="10">
        <v>10</v>
      </c>
      <c r="U8" s="13">
        <v>9.7</v>
      </c>
      <c r="V8" s="13">
        <v>9.2</v>
      </c>
      <c r="W8" s="13">
        <v>9.5</v>
      </c>
      <c r="X8" s="15">
        <v>10</v>
      </c>
      <c r="Y8" s="15">
        <v>10</v>
      </c>
      <c r="Z8" s="16">
        <f t="shared" si="0"/>
        <v>682.7586206896552</v>
      </c>
      <c r="AA8" s="16">
        <f t="shared" si="0"/>
        <v>664.3356643356643</v>
      </c>
      <c r="AB8" s="16">
        <f t="shared" si="0"/>
        <v>659.8639455782312</v>
      </c>
      <c r="AC8" s="16">
        <f t="shared" si="0"/>
        <v>727.2727272727273</v>
      </c>
      <c r="AD8" s="16">
        <f t="shared" si="0"/>
        <v>659.8639455782312</v>
      </c>
      <c r="AE8" s="16">
        <f t="shared" si="0"/>
        <v>666.6666666666666</v>
      </c>
      <c r="AF8" s="16">
        <f t="shared" si="0"/>
        <v>666.6666666666666</v>
      </c>
      <c r="AG8" s="16">
        <f t="shared" si="0"/>
        <v>655.4054054054054</v>
      </c>
      <c r="AH8" s="16">
        <f t="shared" si="0"/>
        <v>643.3566433566432</v>
      </c>
      <c r="AI8" s="16">
        <f t="shared" si="0"/>
        <v>646.2585034013606</v>
      </c>
      <c r="AJ8" s="16">
        <f t="shared" si="0"/>
        <v>666.6666666666666</v>
      </c>
      <c r="AK8" s="16">
        <f t="shared" si="0"/>
        <v>625</v>
      </c>
    </row>
    <row r="9" spans="1:37" ht="22.5" customHeight="1">
      <c r="A9" s="9" t="s">
        <v>22</v>
      </c>
      <c r="B9" s="10">
        <v>6.1</v>
      </c>
      <c r="C9" s="10">
        <v>5.2</v>
      </c>
      <c r="D9" s="11">
        <v>6.3</v>
      </c>
      <c r="E9" s="10">
        <v>5.9</v>
      </c>
      <c r="F9" s="10">
        <v>4.4</v>
      </c>
      <c r="G9" s="10">
        <v>3.7</v>
      </c>
      <c r="H9" s="12">
        <v>3.4</v>
      </c>
      <c r="I9" s="13">
        <v>3.2</v>
      </c>
      <c r="J9" s="13">
        <v>3.1</v>
      </c>
      <c r="K9" s="13">
        <v>3.1</v>
      </c>
      <c r="L9" s="14">
        <v>2.9</v>
      </c>
      <c r="M9" s="14">
        <v>2.9</v>
      </c>
      <c r="N9" s="10">
        <v>4.5</v>
      </c>
      <c r="O9" s="10">
        <v>4.5</v>
      </c>
      <c r="P9" s="11">
        <v>6.4</v>
      </c>
      <c r="Q9" s="10">
        <v>6.1</v>
      </c>
      <c r="R9" s="10">
        <v>4.6</v>
      </c>
      <c r="S9" s="10">
        <v>4.3</v>
      </c>
      <c r="T9" s="12">
        <v>2.3</v>
      </c>
      <c r="U9" s="13">
        <v>2.2</v>
      </c>
      <c r="V9" s="13">
        <v>2.2</v>
      </c>
      <c r="W9" s="13">
        <v>3.1</v>
      </c>
      <c r="X9" s="15">
        <v>3</v>
      </c>
      <c r="Y9" s="17">
        <v>3.9</v>
      </c>
      <c r="Z9" s="16"/>
      <c r="AA9" s="16"/>
      <c r="AB9" s="16"/>
      <c r="AC9" s="16"/>
      <c r="AD9" s="16">
        <f t="shared" si="0"/>
        <v>1045.4545454545453</v>
      </c>
      <c r="AE9" s="16">
        <f t="shared" si="0"/>
        <v>1162.162162162162</v>
      </c>
      <c r="AF9" s="16">
        <f t="shared" si="0"/>
        <v>676.470588235294</v>
      </c>
      <c r="AG9" s="16"/>
      <c r="AH9" s="16"/>
      <c r="AI9" s="16">
        <f t="shared" si="0"/>
        <v>1000</v>
      </c>
      <c r="AJ9" s="16">
        <f t="shared" si="0"/>
        <v>1034.4827586206898</v>
      </c>
      <c r="AK9" s="16">
        <f t="shared" si="0"/>
        <v>1344.8275862068965</v>
      </c>
    </row>
    <row r="10" spans="1:37" ht="22.5" customHeight="1">
      <c r="A10" s="9" t="s">
        <v>23</v>
      </c>
      <c r="B10" s="10"/>
      <c r="C10" s="10"/>
      <c r="D10" s="11"/>
      <c r="E10" s="10"/>
      <c r="F10" s="10">
        <v>5.4</v>
      </c>
      <c r="G10" s="10">
        <v>6.9</v>
      </c>
      <c r="H10" s="12">
        <v>6.4</v>
      </c>
      <c r="I10" s="13">
        <v>6.5</v>
      </c>
      <c r="J10" s="13">
        <v>5.6</v>
      </c>
      <c r="K10" s="13">
        <v>5.4</v>
      </c>
      <c r="L10" s="14">
        <v>5</v>
      </c>
      <c r="M10" s="14">
        <v>5.6</v>
      </c>
      <c r="N10" s="10"/>
      <c r="O10" s="10"/>
      <c r="P10" s="11"/>
      <c r="Q10" s="10"/>
      <c r="R10" s="10">
        <v>1.4</v>
      </c>
      <c r="S10" s="10">
        <v>3.8</v>
      </c>
      <c r="T10" s="10">
        <v>5.7</v>
      </c>
      <c r="U10" s="13">
        <v>4.2</v>
      </c>
      <c r="V10" s="13">
        <v>3.3</v>
      </c>
      <c r="W10" s="13">
        <v>1.5</v>
      </c>
      <c r="X10" s="15">
        <v>1.7</v>
      </c>
      <c r="Y10" s="15">
        <v>2.6</v>
      </c>
      <c r="Z10" s="16"/>
      <c r="AA10" s="16"/>
      <c r="AB10" s="16"/>
      <c r="AC10" s="16"/>
      <c r="AD10" s="16">
        <f t="shared" si="0"/>
        <v>259.25925925925924</v>
      </c>
      <c r="AE10" s="16">
        <f t="shared" si="0"/>
        <v>550.7246376811593</v>
      </c>
      <c r="AF10" s="16">
        <f t="shared" si="0"/>
        <v>890.625</v>
      </c>
      <c r="AG10" s="16">
        <f t="shared" si="0"/>
        <v>646.1538461538462</v>
      </c>
      <c r="AH10" s="16">
        <f t="shared" si="0"/>
        <v>589.2857142857143</v>
      </c>
      <c r="AI10" s="16">
        <f t="shared" si="0"/>
        <v>277.7777777777777</v>
      </c>
      <c r="AJ10" s="16">
        <f t="shared" si="0"/>
        <v>339.99999999999994</v>
      </c>
      <c r="AK10" s="16">
        <f t="shared" si="0"/>
        <v>464.28571428571433</v>
      </c>
    </row>
    <row r="11" spans="1:37" ht="22.5" customHeight="1">
      <c r="A11" s="9" t="s">
        <v>24</v>
      </c>
      <c r="B11" s="10">
        <v>18.6</v>
      </c>
      <c r="C11" s="10">
        <v>18.5</v>
      </c>
      <c r="D11" s="12">
        <v>18.1</v>
      </c>
      <c r="E11" s="10">
        <v>15</v>
      </c>
      <c r="F11" s="10">
        <v>13</v>
      </c>
      <c r="G11" s="10">
        <v>13.6</v>
      </c>
      <c r="H11" s="12">
        <v>12.1</v>
      </c>
      <c r="I11" s="13">
        <v>9.1</v>
      </c>
      <c r="J11" s="13">
        <v>6.4</v>
      </c>
      <c r="K11" s="13">
        <v>6.4</v>
      </c>
      <c r="L11" s="14">
        <v>6.4</v>
      </c>
      <c r="M11" s="14">
        <v>8</v>
      </c>
      <c r="N11" s="10">
        <v>18.8</v>
      </c>
      <c r="O11" s="10">
        <v>21.3</v>
      </c>
      <c r="P11" s="10">
        <v>18.2</v>
      </c>
      <c r="Q11" s="10">
        <v>13</v>
      </c>
      <c r="R11" s="10">
        <v>11</v>
      </c>
      <c r="S11" s="10">
        <v>12.1</v>
      </c>
      <c r="T11" s="12">
        <v>10.5</v>
      </c>
      <c r="U11" s="13">
        <v>8.4</v>
      </c>
      <c r="V11" s="13">
        <v>5.7</v>
      </c>
      <c r="W11" s="13">
        <v>5.7</v>
      </c>
      <c r="X11" s="15">
        <v>5.7</v>
      </c>
      <c r="Y11" s="15">
        <v>8</v>
      </c>
      <c r="Z11" s="16">
        <f aca="true" t="shared" si="1" ref="Z11:AK26">N11/B11*1000</f>
        <v>1010.752688172043</v>
      </c>
      <c r="AA11" s="16">
        <f t="shared" si="1"/>
        <v>1151.3513513513515</v>
      </c>
      <c r="AB11" s="16">
        <f t="shared" si="1"/>
        <v>1005.524861878453</v>
      </c>
      <c r="AC11" s="16">
        <f t="shared" si="1"/>
        <v>866.6666666666667</v>
      </c>
      <c r="AD11" s="16">
        <f t="shared" si="0"/>
        <v>846.1538461538462</v>
      </c>
      <c r="AE11" s="16">
        <f t="shared" si="0"/>
        <v>889.7058823529411</v>
      </c>
      <c r="AF11" s="16">
        <f t="shared" si="0"/>
        <v>867.7685950413223</v>
      </c>
      <c r="AG11" s="16">
        <f t="shared" si="0"/>
        <v>923.0769230769231</v>
      </c>
      <c r="AH11" s="16">
        <f t="shared" si="0"/>
        <v>890.625</v>
      </c>
      <c r="AI11" s="16">
        <f t="shared" si="0"/>
        <v>890.625</v>
      </c>
      <c r="AJ11" s="16">
        <f t="shared" si="0"/>
        <v>890.625</v>
      </c>
      <c r="AK11" s="16">
        <f t="shared" si="0"/>
        <v>1000</v>
      </c>
    </row>
    <row r="12" spans="1:37" ht="22.5" customHeight="1">
      <c r="A12" s="9" t="s">
        <v>25</v>
      </c>
      <c r="B12" s="10">
        <v>3.3</v>
      </c>
      <c r="C12" s="10">
        <v>2.7</v>
      </c>
      <c r="D12" s="12">
        <v>1.4</v>
      </c>
      <c r="E12" s="10">
        <v>1.5</v>
      </c>
      <c r="F12" s="10">
        <v>1.7</v>
      </c>
      <c r="G12" s="10">
        <v>1.7</v>
      </c>
      <c r="H12" s="12">
        <v>1.6</v>
      </c>
      <c r="I12" s="13">
        <v>1.1</v>
      </c>
      <c r="J12" s="13">
        <v>1.1</v>
      </c>
      <c r="K12" s="13">
        <v>9.3</v>
      </c>
      <c r="L12" s="14">
        <v>0.7</v>
      </c>
      <c r="M12" s="14">
        <v>0.7</v>
      </c>
      <c r="N12" s="10">
        <v>2.6</v>
      </c>
      <c r="O12" s="10">
        <v>2.2</v>
      </c>
      <c r="P12" s="11">
        <v>1.5</v>
      </c>
      <c r="Q12" s="10">
        <v>1.5</v>
      </c>
      <c r="R12" s="10">
        <v>1.7</v>
      </c>
      <c r="S12" s="10">
        <v>1.7</v>
      </c>
      <c r="T12" s="10">
        <v>1.6</v>
      </c>
      <c r="U12" s="13">
        <v>1.2</v>
      </c>
      <c r="V12" s="13">
        <v>1.2</v>
      </c>
      <c r="W12" s="13">
        <v>68</v>
      </c>
      <c r="X12" s="15">
        <v>0.6</v>
      </c>
      <c r="Y12" s="15">
        <v>0.7</v>
      </c>
      <c r="Z12" s="16">
        <f t="shared" si="1"/>
        <v>787.878787878788</v>
      </c>
      <c r="AA12" s="16">
        <f t="shared" si="1"/>
        <v>814.8148148148149</v>
      </c>
      <c r="AB12" s="16">
        <f t="shared" si="1"/>
        <v>1071.4285714285713</v>
      </c>
      <c r="AC12" s="16">
        <f t="shared" si="1"/>
        <v>1000</v>
      </c>
      <c r="AD12" s="16">
        <f t="shared" si="0"/>
        <v>1000</v>
      </c>
      <c r="AE12" s="16">
        <f t="shared" si="0"/>
        <v>1000</v>
      </c>
      <c r="AF12" s="16">
        <f t="shared" si="0"/>
        <v>1000</v>
      </c>
      <c r="AG12" s="16">
        <f t="shared" si="0"/>
        <v>1090.9090909090908</v>
      </c>
      <c r="AH12" s="16">
        <f t="shared" si="0"/>
        <v>1090.9090909090908</v>
      </c>
      <c r="AI12" s="16">
        <f t="shared" si="0"/>
        <v>7311.8279569892475</v>
      </c>
      <c r="AJ12" s="16">
        <f t="shared" si="0"/>
        <v>857.1428571428572</v>
      </c>
      <c r="AK12" s="16">
        <f t="shared" si="0"/>
        <v>1000</v>
      </c>
    </row>
    <row r="13" spans="1:37" ht="22.5" customHeight="1">
      <c r="A13" s="9" t="s">
        <v>26</v>
      </c>
      <c r="B13" s="10">
        <v>1</v>
      </c>
      <c r="C13" s="10">
        <v>1.1</v>
      </c>
      <c r="D13" s="11">
        <v>1.1</v>
      </c>
      <c r="E13" s="10">
        <v>0.8</v>
      </c>
      <c r="F13" s="10">
        <v>0.9</v>
      </c>
      <c r="G13" s="10">
        <v>1</v>
      </c>
      <c r="H13" s="12">
        <v>0.8</v>
      </c>
      <c r="I13" s="13">
        <v>0.8</v>
      </c>
      <c r="J13" s="13">
        <v>0.8</v>
      </c>
      <c r="K13" s="13">
        <v>0.6</v>
      </c>
      <c r="L13" s="14">
        <v>0.6</v>
      </c>
      <c r="M13" s="14">
        <v>0.7</v>
      </c>
      <c r="N13" s="10">
        <v>0.3</v>
      </c>
      <c r="O13" s="10">
        <v>0.3</v>
      </c>
      <c r="P13" s="11">
        <v>0.3</v>
      </c>
      <c r="Q13" s="10">
        <v>0.2</v>
      </c>
      <c r="R13" s="10">
        <v>0.3</v>
      </c>
      <c r="S13" s="10">
        <v>0</v>
      </c>
      <c r="T13" s="10">
        <v>0.1</v>
      </c>
      <c r="U13" s="13">
        <v>0.1</v>
      </c>
      <c r="V13" s="13">
        <v>0.1</v>
      </c>
      <c r="W13" s="13">
        <v>0.1</v>
      </c>
      <c r="X13" s="15">
        <v>0.2</v>
      </c>
      <c r="Y13" s="15">
        <v>0.3</v>
      </c>
      <c r="Z13" s="16">
        <f t="shared" si="1"/>
        <v>300</v>
      </c>
      <c r="AA13" s="16">
        <f t="shared" si="1"/>
        <v>272.7272727272727</v>
      </c>
      <c r="AB13" s="16">
        <f t="shared" si="1"/>
        <v>272.7272727272727</v>
      </c>
      <c r="AC13" s="16">
        <f t="shared" si="1"/>
        <v>250</v>
      </c>
      <c r="AD13" s="16">
        <f t="shared" si="0"/>
        <v>333.3333333333333</v>
      </c>
      <c r="AE13" s="16">
        <f t="shared" si="0"/>
        <v>0</v>
      </c>
      <c r="AF13" s="16">
        <f t="shared" si="0"/>
        <v>125</v>
      </c>
      <c r="AG13" s="16">
        <f t="shared" si="0"/>
        <v>125</v>
      </c>
      <c r="AH13" s="16">
        <f t="shared" si="0"/>
        <v>125</v>
      </c>
      <c r="AI13" s="16">
        <f t="shared" si="0"/>
        <v>166.66666666666669</v>
      </c>
      <c r="AJ13" s="16">
        <f t="shared" si="0"/>
        <v>333.33333333333337</v>
      </c>
      <c r="AK13" s="16">
        <f t="shared" si="0"/>
        <v>428.5714285714286</v>
      </c>
    </row>
    <row r="14" spans="1:37" ht="22.5" customHeight="1">
      <c r="A14" s="9" t="s">
        <v>27</v>
      </c>
      <c r="B14" s="10">
        <v>0.6</v>
      </c>
      <c r="C14" s="10">
        <v>0.5</v>
      </c>
      <c r="D14" s="12">
        <v>0.6</v>
      </c>
      <c r="E14" s="10">
        <v>0.6</v>
      </c>
      <c r="F14" s="10">
        <v>1</v>
      </c>
      <c r="G14" s="10">
        <v>1</v>
      </c>
      <c r="H14" s="12">
        <v>1</v>
      </c>
      <c r="I14" s="13">
        <v>1</v>
      </c>
      <c r="J14" s="13">
        <v>1</v>
      </c>
      <c r="K14" s="13">
        <v>1</v>
      </c>
      <c r="L14" s="14">
        <v>0.6</v>
      </c>
      <c r="M14" s="14">
        <v>0.7</v>
      </c>
      <c r="N14" s="10">
        <v>0.4</v>
      </c>
      <c r="O14" s="10">
        <v>0.4</v>
      </c>
      <c r="P14" s="11">
        <v>0.6</v>
      </c>
      <c r="Q14" s="10">
        <v>0.5</v>
      </c>
      <c r="R14" s="10">
        <v>1</v>
      </c>
      <c r="S14" s="10">
        <v>1</v>
      </c>
      <c r="T14" s="10">
        <v>1</v>
      </c>
      <c r="U14" s="13">
        <v>1</v>
      </c>
      <c r="V14" s="13">
        <v>1</v>
      </c>
      <c r="W14" s="13">
        <v>1</v>
      </c>
      <c r="X14" s="15">
        <v>0.6</v>
      </c>
      <c r="Y14" s="15">
        <v>0.7</v>
      </c>
      <c r="Z14" s="16">
        <f t="shared" si="1"/>
        <v>666.6666666666667</v>
      </c>
      <c r="AA14" s="16">
        <f t="shared" si="1"/>
        <v>800</v>
      </c>
      <c r="AB14" s="16">
        <f t="shared" si="1"/>
        <v>1000</v>
      </c>
      <c r="AC14" s="16">
        <f t="shared" si="1"/>
        <v>833.3333333333334</v>
      </c>
      <c r="AD14" s="16">
        <f t="shared" si="0"/>
        <v>1000</v>
      </c>
      <c r="AE14" s="16">
        <f t="shared" si="0"/>
        <v>1000</v>
      </c>
      <c r="AF14" s="16">
        <f t="shared" si="0"/>
        <v>1000</v>
      </c>
      <c r="AG14" s="16">
        <f t="shared" si="0"/>
        <v>1000</v>
      </c>
      <c r="AH14" s="16">
        <f t="shared" si="0"/>
        <v>1000</v>
      </c>
      <c r="AI14" s="16">
        <f t="shared" si="0"/>
        <v>1000</v>
      </c>
      <c r="AJ14" s="16">
        <f t="shared" si="0"/>
        <v>1000</v>
      </c>
      <c r="AK14" s="16">
        <f t="shared" si="0"/>
        <v>1000</v>
      </c>
    </row>
    <row r="15" spans="1:37" ht="22.5" customHeight="1">
      <c r="A15" s="9" t="s">
        <v>28</v>
      </c>
      <c r="B15" s="10">
        <v>200.8</v>
      </c>
      <c r="C15" s="10">
        <v>163.6</v>
      </c>
      <c r="D15" s="12">
        <v>170.3</v>
      </c>
      <c r="E15" s="10">
        <v>176.7</v>
      </c>
      <c r="F15" s="10">
        <v>172.9</v>
      </c>
      <c r="G15" s="10">
        <v>193.1</v>
      </c>
      <c r="H15" s="12">
        <v>155.5</v>
      </c>
      <c r="I15" s="13">
        <v>69.9</v>
      </c>
      <c r="J15" s="13">
        <v>69.9</v>
      </c>
      <c r="K15" s="13">
        <v>69.9</v>
      </c>
      <c r="L15" s="14">
        <v>132.2</v>
      </c>
      <c r="M15" s="14">
        <v>136</v>
      </c>
      <c r="N15" s="10">
        <v>161.2</v>
      </c>
      <c r="O15" s="10">
        <v>130.8</v>
      </c>
      <c r="P15" s="10">
        <v>146.5</v>
      </c>
      <c r="Q15" s="10">
        <v>157.2</v>
      </c>
      <c r="R15" s="10">
        <v>151</v>
      </c>
      <c r="S15" s="10">
        <v>126.4</v>
      </c>
      <c r="T15" s="10">
        <v>153.4</v>
      </c>
      <c r="U15" s="13">
        <v>94.5</v>
      </c>
      <c r="V15" s="13">
        <v>94.5</v>
      </c>
      <c r="W15" s="13">
        <v>94.5</v>
      </c>
      <c r="X15" s="15">
        <v>148</v>
      </c>
      <c r="Y15" s="15">
        <v>155</v>
      </c>
      <c r="Z15" s="16">
        <f t="shared" si="1"/>
        <v>802.7888446215139</v>
      </c>
      <c r="AA15" s="16">
        <f t="shared" si="1"/>
        <v>799.5110024449879</v>
      </c>
      <c r="AB15" s="16">
        <f t="shared" si="1"/>
        <v>860.2466236054022</v>
      </c>
      <c r="AC15" s="16">
        <f t="shared" si="1"/>
        <v>889.6434634974532</v>
      </c>
      <c r="AD15" s="16">
        <f t="shared" si="0"/>
        <v>873.3371891266628</v>
      </c>
      <c r="AE15" s="16">
        <f t="shared" si="0"/>
        <v>654.5831175556707</v>
      </c>
      <c r="AF15" s="16">
        <f t="shared" si="0"/>
        <v>986.4951768488746</v>
      </c>
      <c r="AG15" s="16">
        <f t="shared" si="0"/>
        <v>1351.931330472103</v>
      </c>
      <c r="AH15" s="16">
        <f t="shared" si="0"/>
        <v>1351.931330472103</v>
      </c>
      <c r="AI15" s="16">
        <f t="shared" si="0"/>
        <v>1351.931330472103</v>
      </c>
      <c r="AJ15" s="16">
        <f t="shared" si="0"/>
        <v>1119.515885022693</v>
      </c>
      <c r="AK15" s="16">
        <f t="shared" si="0"/>
        <v>1139.7058823529412</v>
      </c>
    </row>
    <row r="16" spans="1:37" ht="22.5" customHeight="1">
      <c r="A16" s="9" t="s">
        <v>29</v>
      </c>
      <c r="B16" s="10">
        <v>0.5</v>
      </c>
      <c r="C16" s="10">
        <v>0.6</v>
      </c>
      <c r="D16" s="11">
        <v>0</v>
      </c>
      <c r="E16" s="10" t="s">
        <v>30</v>
      </c>
      <c r="F16" s="10">
        <v>0.2</v>
      </c>
      <c r="G16" s="10">
        <v>0.2</v>
      </c>
      <c r="H16" s="12">
        <v>0.8</v>
      </c>
      <c r="I16" s="13">
        <v>0.7</v>
      </c>
      <c r="J16" s="13">
        <v>0.6</v>
      </c>
      <c r="K16" s="13">
        <v>1.2</v>
      </c>
      <c r="L16" s="14">
        <v>1.4</v>
      </c>
      <c r="M16" s="14">
        <v>1.4</v>
      </c>
      <c r="N16" s="10">
        <v>0.5</v>
      </c>
      <c r="O16" s="10">
        <v>0.6</v>
      </c>
      <c r="P16" s="11">
        <v>0</v>
      </c>
      <c r="Q16" s="10" t="s">
        <v>30</v>
      </c>
      <c r="R16" s="10">
        <v>0.2</v>
      </c>
      <c r="S16" s="10">
        <v>0.2</v>
      </c>
      <c r="T16" s="10">
        <v>0.8</v>
      </c>
      <c r="U16" s="13">
        <v>0.7</v>
      </c>
      <c r="V16" s="13">
        <v>0.7</v>
      </c>
      <c r="W16" s="13">
        <v>1.2</v>
      </c>
      <c r="X16" s="15">
        <v>1.4</v>
      </c>
      <c r="Y16" s="15">
        <v>1.3</v>
      </c>
      <c r="Z16" s="16">
        <f t="shared" si="1"/>
        <v>1000</v>
      </c>
      <c r="AA16" s="16">
        <f t="shared" si="1"/>
        <v>1000</v>
      </c>
      <c r="AB16" s="16"/>
      <c r="AC16" s="16"/>
      <c r="AD16" s="16">
        <f t="shared" si="0"/>
        <v>1000</v>
      </c>
      <c r="AE16" s="16">
        <f t="shared" si="0"/>
        <v>1000</v>
      </c>
      <c r="AF16" s="16">
        <f t="shared" si="0"/>
        <v>1000</v>
      </c>
      <c r="AG16" s="16">
        <f t="shared" si="0"/>
        <v>1000</v>
      </c>
      <c r="AH16" s="16">
        <f t="shared" si="0"/>
        <v>1166.6666666666667</v>
      </c>
      <c r="AI16" s="16">
        <f t="shared" si="0"/>
        <v>1000</v>
      </c>
      <c r="AJ16" s="16">
        <f t="shared" si="0"/>
        <v>1000</v>
      </c>
      <c r="AK16" s="16">
        <f t="shared" si="0"/>
        <v>928.5714285714287</v>
      </c>
    </row>
    <row r="17" spans="1:37" ht="22.5" customHeight="1">
      <c r="A17" s="9" t="s">
        <v>31</v>
      </c>
      <c r="B17" s="10">
        <v>48.5</v>
      </c>
      <c r="C17" s="10">
        <v>48.9</v>
      </c>
      <c r="D17" s="11">
        <v>50</v>
      </c>
      <c r="E17" s="10">
        <v>46.8</v>
      </c>
      <c r="F17" s="10">
        <v>43.4</v>
      </c>
      <c r="G17" s="10">
        <v>40</v>
      </c>
      <c r="H17" s="12">
        <v>44.2</v>
      </c>
      <c r="I17" s="13">
        <v>49.1</v>
      </c>
      <c r="J17" s="13">
        <v>45.7</v>
      </c>
      <c r="K17" s="13">
        <v>43</v>
      </c>
      <c r="L17" s="14">
        <v>47.63</v>
      </c>
      <c r="M17" s="14">
        <v>43.01</v>
      </c>
      <c r="N17" s="10">
        <v>17.4</v>
      </c>
      <c r="O17" s="10">
        <v>23.7</v>
      </c>
      <c r="P17" s="11">
        <v>19.3</v>
      </c>
      <c r="Q17" s="10">
        <v>23.9</v>
      </c>
      <c r="R17" s="10">
        <v>13.3</v>
      </c>
      <c r="S17" s="10">
        <v>22</v>
      </c>
      <c r="T17" s="10">
        <v>31.7</v>
      </c>
      <c r="U17" s="13">
        <v>38.4</v>
      </c>
      <c r="V17" s="13">
        <v>39.6</v>
      </c>
      <c r="W17" s="13">
        <v>35.6</v>
      </c>
      <c r="X17" s="15">
        <v>40.81</v>
      </c>
      <c r="Y17" s="15">
        <v>44.75</v>
      </c>
      <c r="Z17" s="16">
        <f t="shared" si="1"/>
        <v>358.76288659793806</v>
      </c>
      <c r="AA17" s="16">
        <f t="shared" si="1"/>
        <v>484.66257668711654</v>
      </c>
      <c r="AB17" s="16">
        <f t="shared" si="1"/>
        <v>386</v>
      </c>
      <c r="AC17" s="16">
        <f t="shared" si="1"/>
        <v>510.6837606837606</v>
      </c>
      <c r="AD17" s="16">
        <f t="shared" si="0"/>
        <v>306.4516129032258</v>
      </c>
      <c r="AE17" s="16">
        <f t="shared" si="0"/>
        <v>550</v>
      </c>
      <c r="AF17" s="16">
        <f t="shared" si="0"/>
        <v>717.1945701357465</v>
      </c>
      <c r="AG17" s="16">
        <f t="shared" si="0"/>
        <v>782.0773930753564</v>
      </c>
      <c r="AH17" s="16">
        <f t="shared" si="0"/>
        <v>866.5207877461706</v>
      </c>
      <c r="AI17" s="16">
        <f t="shared" si="0"/>
        <v>827.9069767441861</v>
      </c>
      <c r="AJ17" s="16">
        <f t="shared" si="0"/>
        <v>856.8129330254042</v>
      </c>
      <c r="AK17" s="16">
        <f t="shared" si="0"/>
        <v>1040.4557079748895</v>
      </c>
    </row>
    <row r="18" spans="1:37" ht="22.5" customHeight="1">
      <c r="A18" s="9" t="s">
        <v>32</v>
      </c>
      <c r="B18" s="18">
        <v>108.2</v>
      </c>
      <c r="C18" s="18">
        <v>108.5</v>
      </c>
      <c r="D18" s="12">
        <v>101.1</v>
      </c>
      <c r="E18" s="18">
        <v>105.4</v>
      </c>
      <c r="F18" s="10">
        <v>110.3</v>
      </c>
      <c r="G18" s="10">
        <v>107</v>
      </c>
      <c r="H18" s="12">
        <v>103</v>
      </c>
      <c r="I18" s="13">
        <v>90</v>
      </c>
      <c r="J18" s="13">
        <v>90</v>
      </c>
      <c r="K18" s="13">
        <v>99</v>
      </c>
      <c r="L18" s="14">
        <v>98</v>
      </c>
      <c r="M18" s="14">
        <v>100</v>
      </c>
      <c r="N18" s="18">
        <v>59.6</v>
      </c>
      <c r="O18" s="18">
        <v>60.8</v>
      </c>
      <c r="P18" s="11">
        <v>57.7</v>
      </c>
      <c r="Q18" s="10">
        <v>59</v>
      </c>
      <c r="R18" s="10">
        <v>60.7</v>
      </c>
      <c r="S18" s="10">
        <v>59</v>
      </c>
      <c r="T18" s="10">
        <v>53</v>
      </c>
      <c r="U18" s="13">
        <v>44</v>
      </c>
      <c r="V18" s="13">
        <v>44</v>
      </c>
      <c r="W18" s="13">
        <v>50</v>
      </c>
      <c r="X18" s="15">
        <v>47</v>
      </c>
      <c r="Y18" s="15">
        <v>44</v>
      </c>
      <c r="Z18" s="16">
        <f t="shared" si="1"/>
        <v>550.8317929759704</v>
      </c>
      <c r="AA18" s="16">
        <f t="shared" si="1"/>
        <v>560.36866359447</v>
      </c>
      <c r="AB18" s="16">
        <f t="shared" si="1"/>
        <v>570.7220573689417</v>
      </c>
      <c r="AC18" s="16">
        <f t="shared" si="1"/>
        <v>559.7722960151802</v>
      </c>
      <c r="AD18" s="16">
        <f t="shared" si="0"/>
        <v>550.3173164097915</v>
      </c>
      <c r="AE18" s="16">
        <f t="shared" si="0"/>
        <v>551.4018691588784</v>
      </c>
      <c r="AF18" s="16">
        <f t="shared" si="0"/>
        <v>514.5631067961165</v>
      </c>
      <c r="AG18" s="16">
        <f t="shared" si="0"/>
        <v>488.88888888888886</v>
      </c>
      <c r="AH18" s="16">
        <f t="shared" si="0"/>
        <v>488.88888888888886</v>
      </c>
      <c r="AI18" s="16">
        <f t="shared" si="0"/>
        <v>505.0505050505051</v>
      </c>
      <c r="AJ18" s="16">
        <f t="shared" si="0"/>
        <v>479.59183673469386</v>
      </c>
      <c r="AK18" s="16">
        <f t="shared" si="0"/>
        <v>440</v>
      </c>
    </row>
    <row r="19" spans="1:37" ht="22.5" customHeight="1">
      <c r="A19" s="9" t="s">
        <v>33</v>
      </c>
      <c r="B19" s="18">
        <v>7.2</v>
      </c>
      <c r="C19" s="18">
        <v>7.7</v>
      </c>
      <c r="D19" s="11">
        <v>8.8</v>
      </c>
      <c r="E19" s="18">
        <v>6.9</v>
      </c>
      <c r="F19" s="10">
        <v>7.2</v>
      </c>
      <c r="G19" s="10">
        <v>7.5</v>
      </c>
      <c r="H19" s="12">
        <v>10.1</v>
      </c>
      <c r="I19" s="13">
        <v>13.4</v>
      </c>
      <c r="J19" s="13">
        <v>13.4</v>
      </c>
      <c r="K19" s="13">
        <v>6.5</v>
      </c>
      <c r="L19" s="14">
        <v>6.5</v>
      </c>
      <c r="M19" s="14">
        <v>7.9</v>
      </c>
      <c r="N19" s="18">
        <v>4.3</v>
      </c>
      <c r="O19" s="18">
        <v>4.6</v>
      </c>
      <c r="P19" s="11">
        <v>5.3</v>
      </c>
      <c r="Q19" s="10">
        <v>4.2</v>
      </c>
      <c r="R19" s="10">
        <v>4.3</v>
      </c>
      <c r="S19" s="10">
        <v>4.5</v>
      </c>
      <c r="T19" s="10">
        <v>6.1</v>
      </c>
      <c r="U19" s="13">
        <v>8</v>
      </c>
      <c r="V19" s="13">
        <v>8</v>
      </c>
      <c r="W19" s="13">
        <v>3.9</v>
      </c>
      <c r="X19" s="15">
        <v>3.9</v>
      </c>
      <c r="Y19" s="15">
        <v>4.3</v>
      </c>
      <c r="Z19" s="16">
        <f t="shared" si="1"/>
        <v>597.2222222222222</v>
      </c>
      <c r="AA19" s="16">
        <f t="shared" si="1"/>
        <v>597.4025974025974</v>
      </c>
      <c r="AB19" s="16">
        <f t="shared" si="1"/>
        <v>602.2727272727271</v>
      </c>
      <c r="AC19" s="16">
        <f t="shared" si="1"/>
        <v>608.6956521739131</v>
      </c>
      <c r="AD19" s="16">
        <f t="shared" si="0"/>
        <v>597.2222222222222</v>
      </c>
      <c r="AE19" s="16">
        <f t="shared" si="0"/>
        <v>600</v>
      </c>
      <c r="AF19" s="16">
        <f t="shared" si="0"/>
        <v>603.9603960396039</v>
      </c>
      <c r="AG19" s="16">
        <f t="shared" si="0"/>
        <v>597.0149253731342</v>
      </c>
      <c r="AH19" s="16">
        <f t="shared" si="0"/>
        <v>597.0149253731342</v>
      </c>
      <c r="AI19" s="16">
        <f t="shared" si="0"/>
        <v>600</v>
      </c>
      <c r="AJ19" s="16">
        <f t="shared" si="0"/>
        <v>600</v>
      </c>
      <c r="AK19" s="16">
        <f t="shared" si="0"/>
        <v>544.3037974683543</v>
      </c>
    </row>
    <row r="20" spans="1:37" ht="22.5" customHeight="1">
      <c r="A20" s="9" t="s">
        <v>34</v>
      </c>
      <c r="B20" s="18">
        <v>1.8</v>
      </c>
      <c r="C20" s="18">
        <v>1.8</v>
      </c>
      <c r="D20" s="12">
        <v>1.8</v>
      </c>
      <c r="E20" s="18">
        <v>1.8</v>
      </c>
      <c r="F20" s="10">
        <v>1.8</v>
      </c>
      <c r="G20" s="10">
        <v>1.8</v>
      </c>
      <c r="H20" s="12">
        <v>1.8</v>
      </c>
      <c r="I20" s="13">
        <v>1.8</v>
      </c>
      <c r="J20" s="13">
        <v>1.8</v>
      </c>
      <c r="K20" s="13">
        <v>1.9</v>
      </c>
      <c r="L20" s="14">
        <v>1.9</v>
      </c>
      <c r="M20" s="14">
        <v>1.9</v>
      </c>
      <c r="N20" s="18">
        <v>1.1</v>
      </c>
      <c r="O20" s="18">
        <v>1.1</v>
      </c>
      <c r="P20" s="11">
        <v>1.1</v>
      </c>
      <c r="Q20" s="10">
        <v>1.1</v>
      </c>
      <c r="R20" s="10">
        <v>1.1</v>
      </c>
      <c r="S20" s="10">
        <v>1.2</v>
      </c>
      <c r="T20" s="10">
        <v>1.2</v>
      </c>
      <c r="U20" s="13">
        <v>1.2</v>
      </c>
      <c r="V20" s="13">
        <v>2.1</v>
      </c>
      <c r="W20" s="13">
        <v>1.3</v>
      </c>
      <c r="X20" s="15">
        <v>1.4</v>
      </c>
      <c r="Y20" s="15">
        <v>1.4</v>
      </c>
      <c r="Z20" s="16">
        <f t="shared" si="1"/>
        <v>611.1111111111112</v>
      </c>
      <c r="AA20" s="16">
        <f t="shared" si="1"/>
        <v>611.1111111111112</v>
      </c>
      <c r="AB20" s="16">
        <f t="shared" si="1"/>
        <v>611.1111111111112</v>
      </c>
      <c r="AC20" s="16">
        <f t="shared" si="1"/>
        <v>611.1111111111112</v>
      </c>
      <c r="AD20" s="16">
        <f t="shared" si="0"/>
        <v>611.1111111111112</v>
      </c>
      <c r="AE20" s="16">
        <f t="shared" si="0"/>
        <v>666.6666666666666</v>
      </c>
      <c r="AF20" s="16">
        <f t="shared" si="0"/>
        <v>666.6666666666666</v>
      </c>
      <c r="AG20" s="16">
        <f t="shared" si="0"/>
        <v>666.6666666666666</v>
      </c>
      <c r="AH20" s="16">
        <f t="shared" si="0"/>
        <v>1166.6666666666667</v>
      </c>
      <c r="AI20" s="16">
        <f t="shared" si="0"/>
        <v>684.2105263157895</v>
      </c>
      <c r="AJ20" s="16">
        <f t="shared" si="0"/>
        <v>736.8421052631578</v>
      </c>
      <c r="AK20" s="16">
        <f t="shared" si="0"/>
        <v>736.8421052631578</v>
      </c>
    </row>
    <row r="21" spans="1:37" ht="22.5" customHeight="1">
      <c r="A21" s="9" t="s">
        <v>35</v>
      </c>
      <c r="B21" s="10">
        <v>2.8</v>
      </c>
      <c r="C21" s="10">
        <v>2.8</v>
      </c>
      <c r="D21" s="12">
        <v>3.4</v>
      </c>
      <c r="E21" s="10">
        <v>2.2</v>
      </c>
      <c r="F21" s="10">
        <v>1.5</v>
      </c>
      <c r="G21" s="10">
        <v>1.5</v>
      </c>
      <c r="H21" s="12">
        <v>1.5</v>
      </c>
      <c r="I21" s="13">
        <v>1.3</v>
      </c>
      <c r="J21" s="13">
        <v>1.3</v>
      </c>
      <c r="K21" s="13">
        <v>1.3</v>
      </c>
      <c r="L21" s="14">
        <v>1.3</v>
      </c>
      <c r="M21" s="14">
        <v>1.3</v>
      </c>
      <c r="N21" s="10">
        <v>3.3</v>
      </c>
      <c r="O21" s="10">
        <v>3.3</v>
      </c>
      <c r="P21" s="11">
        <v>4</v>
      </c>
      <c r="Q21" s="10">
        <v>3.5</v>
      </c>
      <c r="R21" s="10">
        <v>1.8</v>
      </c>
      <c r="S21" s="10">
        <v>2.1</v>
      </c>
      <c r="T21" s="10">
        <v>0.9</v>
      </c>
      <c r="U21" s="13">
        <v>0.8</v>
      </c>
      <c r="V21" s="13">
        <v>0.8</v>
      </c>
      <c r="W21" s="13">
        <v>0.8</v>
      </c>
      <c r="X21" s="15">
        <v>0.8</v>
      </c>
      <c r="Y21" s="15">
        <v>0.8</v>
      </c>
      <c r="Z21" s="16">
        <f t="shared" si="1"/>
        <v>1178.5714285714287</v>
      </c>
      <c r="AA21" s="16">
        <f t="shared" si="1"/>
        <v>1178.5714285714287</v>
      </c>
      <c r="AB21" s="16">
        <f t="shared" si="1"/>
        <v>1176.4705882352941</v>
      </c>
      <c r="AC21" s="16">
        <f t="shared" si="1"/>
        <v>1590.9090909090908</v>
      </c>
      <c r="AD21" s="16">
        <f t="shared" si="0"/>
        <v>1200</v>
      </c>
      <c r="AE21" s="16">
        <f t="shared" si="0"/>
        <v>1400.0000000000002</v>
      </c>
      <c r="AF21" s="16">
        <f t="shared" si="0"/>
        <v>600</v>
      </c>
      <c r="AG21" s="16">
        <f t="shared" si="0"/>
        <v>615.3846153846155</v>
      </c>
      <c r="AH21" s="16">
        <f t="shared" si="0"/>
        <v>615.3846153846155</v>
      </c>
      <c r="AI21" s="16">
        <f t="shared" si="0"/>
        <v>615.3846153846155</v>
      </c>
      <c r="AJ21" s="16">
        <f t="shared" si="0"/>
        <v>615.3846153846155</v>
      </c>
      <c r="AK21" s="16">
        <f t="shared" si="0"/>
        <v>615.3846153846155</v>
      </c>
    </row>
    <row r="22" spans="1:37" ht="22.5" customHeight="1">
      <c r="A22" s="9" t="s">
        <v>36</v>
      </c>
      <c r="B22" s="10">
        <v>0.4</v>
      </c>
      <c r="C22" s="10">
        <v>0.6</v>
      </c>
      <c r="D22" s="11">
        <v>0.6</v>
      </c>
      <c r="E22" s="10">
        <v>1.2</v>
      </c>
      <c r="F22" s="10">
        <v>0.8</v>
      </c>
      <c r="G22" s="10">
        <v>0.1</v>
      </c>
      <c r="H22" s="12">
        <v>0.8</v>
      </c>
      <c r="I22" s="13">
        <v>0.8</v>
      </c>
      <c r="J22" s="13">
        <v>0.8</v>
      </c>
      <c r="K22" s="13">
        <v>0.8</v>
      </c>
      <c r="L22" s="14">
        <v>0.8</v>
      </c>
      <c r="M22" s="14">
        <v>0.8</v>
      </c>
      <c r="N22" s="10">
        <v>3.8</v>
      </c>
      <c r="O22" s="10">
        <v>4.2</v>
      </c>
      <c r="P22" s="11">
        <v>4.2</v>
      </c>
      <c r="Q22" s="10">
        <v>14</v>
      </c>
      <c r="R22" s="10">
        <v>8</v>
      </c>
      <c r="S22" s="10">
        <v>1.2</v>
      </c>
      <c r="T22" s="10">
        <v>7.9</v>
      </c>
      <c r="U22" s="13">
        <v>0.9</v>
      </c>
      <c r="V22" s="13">
        <v>0.9</v>
      </c>
      <c r="W22" s="13">
        <v>0.9</v>
      </c>
      <c r="X22" s="15">
        <v>1</v>
      </c>
      <c r="Y22" s="15">
        <v>1</v>
      </c>
      <c r="Z22" s="16">
        <f t="shared" si="1"/>
        <v>9499.999999999998</v>
      </c>
      <c r="AA22" s="16">
        <f t="shared" si="1"/>
        <v>7000.000000000001</v>
      </c>
      <c r="AB22" s="16">
        <f t="shared" si="1"/>
        <v>7000.000000000001</v>
      </c>
      <c r="AC22" s="16">
        <f t="shared" si="1"/>
        <v>11666.666666666668</v>
      </c>
      <c r="AD22" s="16">
        <f t="shared" si="1"/>
        <v>10000</v>
      </c>
      <c r="AE22" s="16">
        <f t="shared" si="1"/>
        <v>11999.999999999998</v>
      </c>
      <c r="AF22" s="16">
        <f t="shared" si="1"/>
        <v>9875</v>
      </c>
      <c r="AG22" s="16">
        <f t="shared" si="1"/>
        <v>1125</v>
      </c>
      <c r="AH22" s="16">
        <f t="shared" si="1"/>
        <v>1125</v>
      </c>
      <c r="AI22" s="16">
        <f t="shared" si="1"/>
        <v>1125</v>
      </c>
      <c r="AJ22" s="16">
        <f t="shared" si="1"/>
        <v>1250</v>
      </c>
      <c r="AK22" s="16">
        <f t="shared" si="1"/>
        <v>1250</v>
      </c>
    </row>
    <row r="23" spans="1:37" ht="22.5" customHeight="1">
      <c r="A23" s="9" t="s">
        <v>37</v>
      </c>
      <c r="B23" s="10">
        <v>49</v>
      </c>
      <c r="C23" s="10">
        <v>88</v>
      </c>
      <c r="D23" s="11">
        <v>90</v>
      </c>
      <c r="E23" s="10">
        <v>101.5</v>
      </c>
      <c r="F23" s="10">
        <v>69.7</v>
      </c>
      <c r="G23" s="10">
        <v>70</v>
      </c>
      <c r="H23" s="12">
        <v>75</v>
      </c>
      <c r="I23" s="13">
        <v>75</v>
      </c>
      <c r="J23" s="13">
        <v>76.1</v>
      </c>
      <c r="K23" s="13">
        <v>75.1</v>
      </c>
      <c r="L23" s="14">
        <v>76.1</v>
      </c>
      <c r="M23" s="14">
        <v>76.1</v>
      </c>
      <c r="N23" s="10">
        <v>40.7</v>
      </c>
      <c r="O23" s="10">
        <v>72.4</v>
      </c>
      <c r="P23" s="11">
        <v>76</v>
      </c>
      <c r="Q23" s="10">
        <v>87.9</v>
      </c>
      <c r="R23" s="10">
        <v>59</v>
      </c>
      <c r="S23" s="10">
        <v>59.2</v>
      </c>
      <c r="T23" s="10">
        <v>62.9</v>
      </c>
      <c r="U23" s="13">
        <v>63.2</v>
      </c>
      <c r="V23" s="13">
        <v>63.2</v>
      </c>
      <c r="W23" s="13">
        <v>63.3</v>
      </c>
      <c r="X23" s="15">
        <v>63.9</v>
      </c>
      <c r="Y23" s="15">
        <v>63.9</v>
      </c>
      <c r="Z23" s="16">
        <f t="shared" si="1"/>
        <v>830.6122448979593</v>
      </c>
      <c r="AA23" s="16">
        <f t="shared" si="1"/>
        <v>822.7272727272727</v>
      </c>
      <c r="AB23" s="16">
        <f t="shared" si="1"/>
        <v>844.4444444444445</v>
      </c>
      <c r="AC23" s="16">
        <f t="shared" si="1"/>
        <v>866.0098522167489</v>
      </c>
      <c r="AD23" s="16">
        <f t="shared" si="1"/>
        <v>846.4849354375896</v>
      </c>
      <c r="AE23" s="16">
        <f t="shared" si="1"/>
        <v>845.7142857142858</v>
      </c>
      <c r="AF23" s="16">
        <f t="shared" si="1"/>
        <v>838.6666666666666</v>
      </c>
      <c r="AG23" s="16">
        <f t="shared" si="1"/>
        <v>842.6666666666666</v>
      </c>
      <c r="AH23" s="16">
        <f t="shared" si="1"/>
        <v>830.4862023653089</v>
      </c>
      <c r="AI23" s="16">
        <f t="shared" si="1"/>
        <v>842.8761651131824</v>
      </c>
      <c r="AJ23" s="16">
        <f t="shared" si="1"/>
        <v>839.6846254927726</v>
      </c>
      <c r="AK23" s="16">
        <f t="shared" si="1"/>
        <v>839.6846254927726</v>
      </c>
    </row>
    <row r="24" spans="1:37" ht="22.5" customHeight="1">
      <c r="A24" s="9" t="s">
        <v>38</v>
      </c>
      <c r="B24" s="10">
        <v>4.7</v>
      </c>
      <c r="C24" s="10">
        <v>4.7</v>
      </c>
      <c r="D24" s="12">
        <v>2.8</v>
      </c>
      <c r="E24" s="10">
        <v>2.9</v>
      </c>
      <c r="F24" s="10">
        <v>3</v>
      </c>
      <c r="G24" s="10">
        <v>3.4</v>
      </c>
      <c r="H24" s="12">
        <v>2.8</v>
      </c>
      <c r="I24" s="13">
        <v>2.6</v>
      </c>
      <c r="J24" s="13">
        <v>2.6</v>
      </c>
      <c r="K24" s="13">
        <v>2.6</v>
      </c>
      <c r="L24" s="14">
        <v>2.6</v>
      </c>
      <c r="M24" s="14">
        <v>2.6</v>
      </c>
      <c r="N24" s="10">
        <v>7.4</v>
      </c>
      <c r="O24" s="10">
        <v>8</v>
      </c>
      <c r="P24" s="11">
        <v>4.5</v>
      </c>
      <c r="Q24" s="10">
        <v>4.4</v>
      </c>
      <c r="R24" s="10">
        <v>4.7</v>
      </c>
      <c r="S24" s="10">
        <v>5.4</v>
      </c>
      <c r="T24" s="10">
        <v>4.5</v>
      </c>
      <c r="U24" s="13">
        <v>4.2</v>
      </c>
      <c r="V24" s="13">
        <v>4.2</v>
      </c>
      <c r="W24" s="13">
        <v>4.2</v>
      </c>
      <c r="X24" s="15">
        <v>4.2</v>
      </c>
      <c r="Y24" s="15">
        <v>4.2</v>
      </c>
      <c r="Z24" s="16">
        <f t="shared" si="1"/>
        <v>1574.4680851063831</v>
      </c>
      <c r="AA24" s="16">
        <f t="shared" si="1"/>
        <v>1702.127659574468</v>
      </c>
      <c r="AB24" s="16">
        <f t="shared" si="1"/>
        <v>1607.142857142857</v>
      </c>
      <c r="AC24" s="16">
        <f t="shared" si="1"/>
        <v>1517.2413793103449</v>
      </c>
      <c r="AD24" s="16">
        <f t="shared" si="1"/>
        <v>1566.6666666666667</v>
      </c>
      <c r="AE24" s="16">
        <f t="shared" si="1"/>
        <v>1588.2352941176473</v>
      </c>
      <c r="AF24" s="16">
        <f t="shared" si="1"/>
        <v>1607.142857142857</v>
      </c>
      <c r="AG24" s="16">
        <f t="shared" si="1"/>
        <v>1615.3846153846155</v>
      </c>
      <c r="AH24" s="16">
        <f t="shared" si="1"/>
        <v>1615.3846153846155</v>
      </c>
      <c r="AI24" s="16">
        <f t="shared" si="1"/>
        <v>1615.3846153846155</v>
      </c>
      <c r="AJ24" s="16">
        <f t="shared" si="1"/>
        <v>1615.3846153846155</v>
      </c>
      <c r="AK24" s="16">
        <f t="shared" si="1"/>
        <v>1615.3846153846155</v>
      </c>
    </row>
    <row r="25" spans="1:37" ht="22.5" customHeight="1">
      <c r="A25" s="9" t="s">
        <v>39</v>
      </c>
      <c r="B25" s="10">
        <v>53.2</v>
      </c>
      <c r="C25" s="10">
        <v>40.9</v>
      </c>
      <c r="D25" s="11">
        <v>33.9</v>
      </c>
      <c r="E25" s="10">
        <v>38</v>
      </c>
      <c r="F25" s="10">
        <v>31.3</v>
      </c>
      <c r="G25" s="10">
        <v>32.7</v>
      </c>
      <c r="H25" s="12">
        <v>20.4</v>
      </c>
      <c r="I25" s="13">
        <v>27.1</v>
      </c>
      <c r="J25" s="13">
        <v>26.4</v>
      </c>
      <c r="K25" s="13">
        <v>17.7</v>
      </c>
      <c r="L25" s="14">
        <v>17</v>
      </c>
      <c r="M25" s="14">
        <v>20.6</v>
      </c>
      <c r="N25" s="10">
        <v>59.7</v>
      </c>
      <c r="O25" s="10">
        <v>66.4</v>
      </c>
      <c r="P25" s="10">
        <v>49.9</v>
      </c>
      <c r="Q25" s="10">
        <v>44.5</v>
      </c>
      <c r="R25" s="10">
        <v>33.6</v>
      </c>
      <c r="S25" s="10">
        <v>49.1</v>
      </c>
      <c r="T25" s="10">
        <v>15</v>
      </c>
      <c r="U25" s="13">
        <v>31.4</v>
      </c>
      <c r="V25" s="13">
        <v>31.1</v>
      </c>
      <c r="W25" s="13">
        <v>17.5</v>
      </c>
      <c r="X25" s="15">
        <v>15.4</v>
      </c>
      <c r="Y25" s="15">
        <v>27.4</v>
      </c>
      <c r="Z25" s="16">
        <f t="shared" si="1"/>
        <v>1122.1804511278194</v>
      </c>
      <c r="AA25" s="16">
        <f t="shared" si="1"/>
        <v>1623.471882640587</v>
      </c>
      <c r="AB25" s="16">
        <f t="shared" si="1"/>
        <v>1471.976401179941</v>
      </c>
      <c r="AC25" s="16">
        <f t="shared" si="1"/>
        <v>1171.0526315789473</v>
      </c>
      <c r="AD25" s="16">
        <f t="shared" si="1"/>
        <v>1073.4824281150159</v>
      </c>
      <c r="AE25" s="16">
        <f t="shared" si="1"/>
        <v>1501.5290519877676</v>
      </c>
      <c r="AF25" s="16">
        <f t="shared" si="1"/>
        <v>735.2941176470589</v>
      </c>
      <c r="AG25" s="16">
        <f t="shared" si="1"/>
        <v>1158.671586715867</v>
      </c>
      <c r="AH25" s="16">
        <f t="shared" si="1"/>
        <v>1178.0303030303032</v>
      </c>
      <c r="AI25" s="16">
        <f t="shared" si="1"/>
        <v>988.7005649717514</v>
      </c>
      <c r="AJ25" s="16">
        <f t="shared" si="1"/>
        <v>905.8823529411765</v>
      </c>
      <c r="AK25" s="16">
        <f t="shared" si="1"/>
        <v>1330.0970873786407</v>
      </c>
    </row>
    <row r="26" spans="1:37" ht="22.5" customHeight="1">
      <c r="A26" s="9" t="s">
        <v>40</v>
      </c>
      <c r="B26" s="10">
        <v>76.7</v>
      </c>
      <c r="C26" s="10">
        <v>70.1</v>
      </c>
      <c r="D26" s="11">
        <v>77.2</v>
      </c>
      <c r="E26" s="10">
        <v>86.3</v>
      </c>
      <c r="F26" s="10">
        <v>76.1</v>
      </c>
      <c r="G26" s="10">
        <v>73</v>
      </c>
      <c r="H26" s="12">
        <v>68.6</v>
      </c>
      <c r="I26" s="13">
        <v>75.2</v>
      </c>
      <c r="J26" s="13">
        <v>67</v>
      </c>
      <c r="K26" s="13">
        <v>49</v>
      </c>
      <c r="L26" s="14">
        <v>61.4</v>
      </c>
      <c r="M26" s="14">
        <v>67.4</v>
      </c>
      <c r="N26" s="10">
        <v>38.2</v>
      </c>
      <c r="O26" s="10">
        <v>42.4</v>
      </c>
      <c r="P26" s="11">
        <v>43.9</v>
      </c>
      <c r="Q26" s="10">
        <v>55.9</v>
      </c>
      <c r="R26" s="10">
        <v>55.3</v>
      </c>
      <c r="S26" s="10">
        <v>42</v>
      </c>
      <c r="T26" s="10">
        <v>40.6</v>
      </c>
      <c r="U26" s="13">
        <v>40.1</v>
      </c>
      <c r="V26" s="13">
        <v>44.6</v>
      </c>
      <c r="W26" s="13">
        <v>31.8</v>
      </c>
      <c r="X26" s="15">
        <v>42.7</v>
      </c>
      <c r="Y26" s="15">
        <v>34.1</v>
      </c>
      <c r="Z26" s="16">
        <f t="shared" si="1"/>
        <v>498.04432855280317</v>
      </c>
      <c r="AA26" s="16">
        <f t="shared" si="1"/>
        <v>604.8502139800286</v>
      </c>
      <c r="AB26" s="16">
        <f t="shared" si="1"/>
        <v>568.6528497409325</v>
      </c>
      <c r="AC26" s="16">
        <f t="shared" si="1"/>
        <v>647.7404403244495</v>
      </c>
      <c r="AD26" s="16">
        <f t="shared" si="1"/>
        <v>726.6754270696453</v>
      </c>
      <c r="AE26" s="16">
        <f t="shared" si="1"/>
        <v>575.3424657534247</v>
      </c>
      <c r="AF26" s="16">
        <f t="shared" si="1"/>
        <v>591.8367346938777</v>
      </c>
      <c r="AG26" s="16">
        <f t="shared" si="1"/>
        <v>533.2446808510638</v>
      </c>
      <c r="AH26" s="16">
        <f t="shared" si="1"/>
        <v>665.6716417910447</v>
      </c>
      <c r="AI26" s="16">
        <f t="shared" si="1"/>
        <v>648.9795918367347</v>
      </c>
      <c r="AJ26" s="16">
        <f t="shared" si="1"/>
        <v>695.4397394136809</v>
      </c>
      <c r="AK26" s="16">
        <f t="shared" si="1"/>
        <v>505.93471810089017</v>
      </c>
    </row>
    <row r="27" spans="1:37" ht="22.5" customHeight="1">
      <c r="A27" s="9" t="s">
        <v>41</v>
      </c>
      <c r="B27" s="10">
        <v>1.6</v>
      </c>
      <c r="C27" s="10">
        <v>1.9</v>
      </c>
      <c r="D27" s="12">
        <v>2</v>
      </c>
      <c r="E27" s="10">
        <v>1.9</v>
      </c>
      <c r="F27" s="10">
        <v>1.8</v>
      </c>
      <c r="G27" s="10">
        <v>1.6</v>
      </c>
      <c r="H27" s="12">
        <v>1.7</v>
      </c>
      <c r="I27" s="13">
        <v>1.6</v>
      </c>
      <c r="J27" s="13">
        <v>1.6</v>
      </c>
      <c r="K27" s="13">
        <v>1.6</v>
      </c>
      <c r="L27" s="14">
        <v>1.6</v>
      </c>
      <c r="M27" s="14">
        <v>2</v>
      </c>
      <c r="N27" s="10">
        <v>0.9</v>
      </c>
      <c r="O27" s="10">
        <v>1</v>
      </c>
      <c r="P27" s="11">
        <v>1.2</v>
      </c>
      <c r="Q27" s="10">
        <v>1.1</v>
      </c>
      <c r="R27" s="10">
        <v>2.4</v>
      </c>
      <c r="S27" s="10">
        <v>2.8</v>
      </c>
      <c r="T27" s="10">
        <v>2.4</v>
      </c>
      <c r="U27" s="13">
        <v>2.3</v>
      </c>
      <c r="V27" s="13">
        <v>2.3</v>
      </c>
      <c r="W27" s="13">
        <v>2.3</v>
      </c>
      <c r="X27" s="15">
        <v>2.3</v>
      </c>
      <c r="Y27" s="15">
        <v>2.5</v>
      </c>
      <c r="Z27" s="16"/>
      <c r="AA27" s="16"/>
      <c r="AB27" s="16"/>
      <c r="AC27" s="16"/>
      <c r="AD27" s="16">
        <f>R27/F27*1000</f>
        <v>1333.3333333333333</v>
      </c>
      <c r="AE27" s="16">
        <f>S27/G27*1000</f>
        <v>1749.9999999999998</v>
      </c>
      <c r="AF27" s="16">
        <f>T27/H27*1000</f>
        <v>1411.764705882353</v>
      </c>
      <c r="AG27" s="16">
        <f>U27/I27*1000</f>
        <v>1437.4999999999998</v>
      </c>
      <c r="AH27" s="16">
        <f>V27/J27*1000</f>
        <v>1437.4999999999998</v>
      </c>
      <c r="AI27" s="16">
        <f>W27/K27*1000</f>
        <v>1437.4999999999998</v>
      </c>
      <c r="AJ27" s="16">
        <f>X27/L27*1000</f>
        <v>1437.4999999999998</v>
      </c>
      <c r="AK27" s="16">
        <f>Y27/M27*1000</f>
        <v>1250</v>
      </c>
    </row>
    <row r="28" spans="1:37" ht="22.5" customHeight="1">
      <c r="A28" s="9" t="s">
        <v>42</v>
      </c>
      <c r="B28" s="10">
        <v>22.4</v>
      </c>
      <c r="C28" s="10">
        <v>20</v>
      </c>
      <c r="D28" s="12">
        <v>19</v>
      </c>
      <c r="E28" s="10">
        <v>20</v>
      </c>
      <c r="F28" s="10">
        <v>17.7</v>
      </c>
      <c r="G28" s="10">
        <v>17.7</v>
      </c>
      <c r="H28" s="12">
        <v>14.3</v>
      </c>
      <c r="I28" s="13">
        <v>16.7</v>
      </c>
      <c r="J28" s="13">
        <v>16.7</v>
      </c>
      <c r="K28" s="13">
        <v>17.3</v>
      </c>
      <c r="L28" s="14">
        <v>15.1</v>
      </c>
      <c r="M28" s="14">
        <v>16</v>
      </c>
      <c r="N28" s="10">
        <v>18.6</v>
      </c>
      <c r="O28" s="10">
        <v>17.1</v>
      </c>
      <c r="P28" s="10">
        <v>15</v>
      </c>
      <c r="Q28" s="10">
        <v>16</v>
      </c>
      <c r="R28" s="10">
        <v>14.2</v>
      </c>
      <c r="S28" s="10">
        <v>13.4</v>
      </c>
      <c r="T28" s="10">
        <v>10.8</v>
      </c>
      <c r="U28" s="13">
        <v>12.8</v>
      </c>
      <c r="V28" s="13">
        <v>12.8</v>
      </c>
      <c r="W28" s="13">
        <v>16.1</v>
      </c>
      <c r="X28" s="15">
        <v>14.3</v>
      </c>
      <c r="Y28" s="15">
        <v>15</v>
      </c>
      <c r="Z28" s="16">
        <f aca="true" t="shared" si="2" ref="Z28:AC30">N28/B28*1000</f>
        <v>830.357142857143</v>
      </c>
      <c r="AA28" s="16">
        <f t="shared" si="2"/>
        <v>855.0000000000001</v>
      </c>
      <c r="AB28" s="16">
        <f t="shared" si="2"/>
        <v>789.4736842105264</v>
      </c>
      <c r="AC28" s="16">
        <f t="shared" si="2"/>
        <v>800</v>
      </c>
      <c r="AD28" s="16">
        <f>R28/F28*1000</f>
        <v>802.2598870056497</v>
      </c>
      <c r="AE28" s="16">
        <f>S28/G28*1000</f>
        <v>757.0621468926554</v>
      </c>
      <c r="AF28" s="16">
        <f>T28/H28*1000</f>
        <v>755.2447552447552</v>
      </c>
      <c r="AG28" s="16">
        <f>U28/I28*1000</f>
        <v>766.4670658682635</v>
      </c>
      <c r="AH28" s="16">
        <f>V28/J28*1000</f>
        <v>766.4670658682635</v>
      </c>
      <c r="AI28" s="16">
        <f>W28/K28*1000</f>
        <v>930.635838150289</v>
      </c>
      <c r="AJ28" s="16">
        <f>X28/L28*1000</f>
        <v>947.0198675496689</v>
      </c>
      <c r="AK28" s="16">
        <f>Y28/M28*1000</f>
        <v>937.5</v>
      </c>
    </row>
    <row r="29" spans="1:37" ht="22.5" customHeight="1">
      <c r="A29" s="9" t="s">
        <v>43</v>
      </c>
      <c r="B29" s="10"/>
      <c r="C29" s="10"/>
      <c r="D29" s="12"/>
      <c r="E29" s="10"/>
      <c r="F29" s="10"/>
      <c r="G29" s="10"/>
      <c r="H29" s="12"/>
      <c r="I29" s="13"/>
      <c r="J29" s="13"/>
      <c r="K29" s="13"/>
      <c r="L29" s="14"/>
      <c r="M29" s="14">
        <v>6</v>
      </c>
      <c r="N29" s="10"/>
      <c r="O29" s="10"/>
      <c r="P29" s="10"/>
      <c r="Q29" s="10"/>
      <c r="R29" s="10"/>
      <c r="S29" s="10"/>
      <c r="T29" s="10"/>
      <c r="U29" s="13"/>
      <c r="V29" s="13"/>
      <c r="W29" s="13"/>
      <c r="X29" s="15"/>
      <c r="Y29" s="15">
        <v>2</v>
      </c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ht="22.5" customHeight="1">
      <c r="A30" s="9" t="s">
        <v>44</v>
      </c>
      <c r="B30" s="10">
        <v>58.9</v>
      </c>
      <c r="C30" s="10">
        <v>64</v>
      </c>
      <c r="D30" s="11">
        <v>64.4</v>
      </c>
      <c r="E30" s="10">
        <v>63.1</v>
      </c>
      <c r="F30" s="10">
        <v>18</v>
      </c>
      <c r="G30" s="10">
        <v>61</v>
      </c>
      <c r="H30" s="12">
        <v>61.7</v>
      </c>
      <c r="I30" s="13">
        <v>60.5</v>
      </c>
      <c r="J30" s="13">
        <v>52.2</v>
      </c>
      <c r="K30" s="13">
        <v>52</v>
      </c>
      <c r="L30" s="14">
        <v>52.2</v>
      </c>
      <c r="M30" s="14">
        <v>62.4</v>
      </c>
      <c r="N30" s="10">
        <v>49.7</v>
      </c>
      <c r="O30" s="10">
        <v>55.6</v>
      </c>
      <c r="P30" s="11">
        <v>51.3</v>
      </c>
      <c r="Q30" s="10">
        <v>52.3</v>
      </c>
      <c r="R30" s="10">
        <v>16</v>
      </c>
      <c r="S30" s="10">
        <v>54.5</v>
      </c>
      <c r="T30" s="10">
        <v>60.5</v>
      </c>
      <c r="U30" s="13">
        <v>66.3</v>
      </c>
      <c r="V30" s="13">
        <v>61.4</v>
      </c>
      <c r="W30" s="13">
        <v>60.7</v>
      </c>
      <c r="X30" s="15">
        <v>63.6</v>
      </c>
      <c r="Y30" s="15">
        <v>93.7</v>
      </c>
      <c r="Z30" s="16">
        <f t="shared" si="2"/>
        <v>843.8030560271648</v>
      </c>
      <c r="AA30" s="16">
        <f t="shared" si="2"/>
        <v>868.75</v>
      </c>
      <c r="AB30" s="16">
        <f t="shared" si="2"/>
        <v>796.5838509316769</v>
      </c>
      <c r="AC30" s="16">
        <f t="shared" si="2"/>
        <v>828.8431061806656</v>
      </c>
      <c r="AD30" s="16">
        <f>R30/F30*1000</f>
        <v>888.8888888888888</v>
      </c>
      <c r="AE30" s="16">
        <f>S30/G30*1000</f>
        <v>893.4426229508197</v>
      </c>
      <c r="AF30" s="16">
        <f>T30/H30*1000</f>
        <v>980.5510534846029</v>
      </c>
      <c r="AG30" s="16">
        <f>U30/I30*1000</f>
        <v>1095.8677685950413</v>
      </c>
      <c r="AH30" s="16">
        <f>V30/J30*1000</f>
        <v>1176.2452107279694</v>
      </c>
      <c r="AI30" s="16">
        <f>W30/K30*1000</f>
        <v>1167.3076923076924</v>
      </c>
      <c r="AJ30" s="16">
        <f>X30/L30*1000</f>
        <v>1218.3908045977012</v>
      </c>
      <c r="AK30" s="16">
        <f>Y30/M30*1000</f>
        <v>1501.6025641025642</v>
      </c>
    </row>
    <row r="31" spans="1:37" ht="22.5" customHeight="1" thickBot="1">
      <c r="A31" s="9" t="s">
        <v>45</v>
      </c>
      <c r="B31" s="10"/>
      <c r="C31" s="10"/>
      <c r="D31" s="11"/>
      <c r="E31" s="10"/>
      <c r="F31" s="10"/>
      <c r="G31" s="10"/>
      <c r="H31" s="12">
        <v>0.3</v>
      </c>
      <c r="I31" s="13">
        <v>0.4</v>
      </c>
      <c r="J31" s="13">
        <v>0.4</v>
      </c>
      <c r="K31" s="13">
        <v>0.4</v>
      </c>
      <c r="L31" s="19">
        <v>0.4</v>
      </c>
      <c r="M31" s="19">
        <v>0.4</v>
      </c>
      <c r="N31" s="10"/>
      <c r="O31" s="10"/>
      <c r="P31" s="11"/>
      <c r="Q31" s="10"/>
      <c r="R31" s="10"/>
      <c r="S31" s="10"/>
      <c r="T31" s="10">
        <v>0.4</v>
      </c>
      <c r="U31" s="13">
        <v>0.7</v>
      </c>
      <c r="V31" s="13">
        <v>1</v>
      </c>
      <c r="W31" s="13">
        <v>1</v>
      </c>
      <c r="X31" s="20">
        <v>0.9</v>
      </c>
      <c r="Y31" s="20">
        <v>0.7</v>
      </c>
      <c r="Z31" s="16"/>
      <c r="AA31" s="16"/>
      <c r="AB31" s="16"/>
      <c r="AC31" s="16"/>
      <c r="AD31" s="16"/>
      <c r="AE31" s="16"/>
      <c r="AF31" s="16">
        <f>T31/H31*1000</f>
        <v>1333.3333333333335</v>
      </c>
      <c r="AG31" s="16"/>
      <c r="AH31" s="16"/>
      <c r="AI31" s="16"/>
      <c r="AJ31" s="16">
        <f>X31/L31*1000</f>
        <v>2250</v>
      </c>
      <c r="AK31" s="16">
        <f>Y31/M31*1000</f>
        <v>1749.9999999999998</v>
      </c>
    </row>
    <row r="32" spans="1:37" ht="22.5" customHeight="1" thickBot="1">
      <c r="A32" s="21" t="s">
        <v>46</v>
      </c>
      <c r="B32" s="22">
        <v>944.2</v>
      </c>
      <c r="C32" s="22">
        <v>840.6</v>
      </c>
      <c r="D32" s="22">
        <v>891.2</v>
      </c>
      <c r="E32" s="22">
        <v>959.2</v>
      </c>
      <c r="F32" s="22">
        <v>836.5</v>
      </c>
      <c r="G32" s="22">
        <v>880</v>
      </c>
      <c r="H32" s="22">
        <f aca="true" t="shared" si="3" ref="H32:AF32">SUM(H6:H31)</f>
        <v>827.4</v>
      </c>
      <c r="I32" s="23">
        <f t="shared" si="3"/>
        <v>774.3000000000001</v>
      </c>
      <c r="J32" s="23">
        <f t="shared" si="3"/>
        <v>737.5000000000002</v>
      </c>
      <c r="K32" s="23">
        <f t="shared" si="3"/>
        <v>654</v>
      </c>
      <c r="L32" s="23">
        <f t="shared" si="3"/>
        <v>763.2299999999999</v>
      </c>
      <c r="M32" s="23">
        <f t="shared" si="3"/>
        <v>805.8099999999997</v>
      </c>
      <c r="N32" s="24">
        <f t="shared" si="3"/>
        <v>1066.3999999999999</v>
      </c>
      <c r="O32" s="24">
        <f t="shared" si="3"/>
        <v>870.1</v>
      </c>
      <c r="P32" s="24">
        <f t="shared" si="3"/>
        <v>1043.2</v>
      </c>
      <c r="Q32" s="24">
        <f t="shared" si="3"/>
        <v>1052</v>
      </c>
      <c r="R32" s="24">
        <f t="shared" si="3"/>
        <v>983.6000000000001</v>
      </c>
      <c r="S32" s="24">
        <f t="shared" si="3"/>
        <v>1069</v>
      </c>
      <c r="T32" s="24">
        <f t="shared" si="3"/>
        <v>894.6</v>
      </c>
      <c r="U32" s="23">
        <f t="shared" si="3"/>
        <v>1235.7</v>
      </c>
      <c r="V32" s="23">
        <f t="shared" si="3"/>
        <v>1185.5</v>
      </c>
      <c r="W32" s="23">
        <f t="shared" si="3"/>
        <v>1014.6</v>
      </c>
      <c r="X32" s="23">
        <f t="shared" si="3"/>
        <v>1242.1100000000006</v>
      </c>
      <c r="Y32" s="23">
        <f t="shared" si="3"/>
        <v>1297.8500000000001</v>
      </c>
      <c r="Z32" s="24">
        <f t="shared" si="3"/>
        <v>27253.031548247473</v>
      </c>
      <c r="AA32" s="24">
        <f t="shared" si="3"/>
        <v>25599.17506777578</v>
      </c>
      <c r="AB32" s="24">
        <f t="shared" si="3"/>
        <v>24987.525741987472</v>
      </c>
      <c r="AC32" s="24">
        <f t="shared" si="3"/>
        <v>28936.653413896118</v>
      </c>
      <c r="AD32" s="24">
        <f t="shared" si="3"/>
        <v>31346.604933201535</v>
      </c>
      <c r="AE32" s="24">
        <f t="shared" si="3"/>
        <v>34629.9035363274</v>
      </c>
      <c r="AF32" s="24">
        <f t="shared" si="3"/>
        <v>31715.825708014592</v>
      </c>
      <c r="AG32" s="25">
        <f>U32/I32*1000</f>
        <v>1595.8930647036032</v>
      </c>
      <c r="AH32" s="25">
        <f>V32/J32*1000</f>
        <v>1607.4576271186436</v>
      </c>
      <c r="AI32" s="25">
        <f>W32/K32*1000</f>
        <v>1551.3761467889908</v>
      </c>
      <c r="AJ32" s="25">
        <f>X32/L32*1000</f>
        <v>1627.4386489000706</v>
      </c>
      <c r="AK32" s="25">
        <f>Y32/M32*1000</f>
        <v>1610.6154056167095</v>
      </c>
    </row>
    <row r="33" spans="8:37" ht="15">
      <c r="H33" s="26"/>
      <c r="I33" s="26"/>
      <c r="J33" s="26"/>
      <c r="K33" s="26"/>
      <c r="L33" s="26"/>
      <c r="M33" s="26"/>
      <c r="N33" s="26"/>
      <c r="O33" s="26"/>
      <c r="W33" s="26"/>
      <c r="X33" s="26"/>
      <c r="Y33" s="26"/>
      <c r="AI33" s="26"/>
      <c r="AJ33" s="26"/>
      <c r="AK33" s="26"/>
    </row>
  </sheetData>
  <sheetProtection/>
  <mergeCells count="7">
    <mergeCell ref="A1:M1"/>
    <mergeCell ref="N1:Y1"/>
    <mergeCell ref="Z1:AK1"/>
    <mergeCell ref="A3:A4"/>
    <mergeCell ref="B3:M3"/>
    <mergeCell ref="N3:Y3"/>
    <mergeCell ref="Z3:AK3"/>
  </mergeCells>
  <printOptions horizontalCentered="1" verticalCentered="1"/>
  <pageMargins left="0" right="0" top="0" bottom="0" header="0.5" footer="0.5"/>
  <pageSetup horizontalDpi="300" verticalDpi="300" orientation="landscape" paperSize="9" scale="75" r:id="rId1"/>
  <colBreaks count="2" manualBreakCount="2">
    <brk id="13" max="31" man="1"/>
    <brk id="25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Yogesh</dc:creator>
  <cp:keywords/>
  <dc:description/>
  <cp:lastModifiedBy>Yogesh</cp:lastModifiedBy>
  <dcterms:created xsi:type="dcterms:W3CDTF">2009-11-10T06:29:16Z</dcterms:created>
  <dcterms:modified xsi:type="dcterms:W3CDTF">2009-11-10T06:29:30Z</dcterms:modified>
  <cp:category/>
  <cp:version/>
  <cp:contentType/>
  <cp:contentStatus/>
</cp:coreProperties>
</file>