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5.1" sheetId="1" r:id="rId1"/>
  </sheets>
  <definedNames>
    <definedName name="_xlnm.Print_Area" localSheetId="0">'tb5.1'!$A$1:$I$50</definedName>
  </definedNames>
  <calcPr fullCalcOnLoad="1"/>
</workbook>
</file>

<file path=xl/sharedStrings.xml><?xml version="1.0" encoding="utf-8"?>
<sst xmlns="http://schemas.openxmlformats.org/spreadsheetml/2006/main" count="59" uniqueCount="50">
  <si>
    <t xml:space="preserve"> Source :  Horticulture Division. M/o Agriculture.</t>
  </si>
  <si>
    <t>$Lakh Numbers    
Note: Totals may not exactly match due to rounding of decimals.</t>
  </si>
  <si>
    <t>Grand Total</t>
  </si>
  <si>
    <t>Spices</t>
  </si>
  <si>
    <t>Honey</t>
  </si>
  <si>
    <t xml:space="preserve">Mushroom </t>
  </si>
  <si>
    <t>Total</t>
  </si>
  <si>
    <t>Cocoa</t>
  </si>
  <si>
    <t>Arecanut</t>
  </si>
  <si>
    <t>Cashewnut</t>
  </si>
  <si>
    <t>Coconut</t>
  </si>
  <si>
    <t>Plantation Crops</t>
  </si>
  <si>
    <t>Flowers Cu$</t>
  </si>
  <si>
    <t>Flowers Loose</t>
  </si>
  <si>
    <t>Almond/Walnut</t>
  </si>
  <si>
    <t>Aromatic</t>
  </si>
  <si>
    <t>Others</t>
  </si>
  <si>
    <t>Sweet Potato</t>
  </si>
  <si>
    <t>Tapioca</t>
  </si>
  <si>
    <t>Peas</t>
  </si>
  <si>
    <t>Okra</t>
  </si>
  <si>
    <t>Cauliflower</t>
  </si>
  <si>
    <t>Cabbage</t>
  </si>
  <si>
    <t>Brinjal</t>
  </si>
  <si>
    <t>Tomato</t>
  </si>
  <si>
    <t>Onion</t>
  </si>
  <si>
    <t>Potato</t>
  </si>
  <si>
    <t>Vegetables</t>
  </si>
  <si>
    <t>Sapota</t>
  </si>
  <si>
    <t>Pomegranate</t>
  </si>
  <si>
    <t>Pineapple</t>
  </si>
  <si>
    <t>Papaya</t>
  </si>
  <si>
    <t>Litchi</t>
  </si>
  <si>
    <t>Grapes</t>
  </si>
  <si>
    <t>Guava</t>
  </si>
  <si>
    <t>Citrus</t>
  </si>
  <si>
    <t>Banana</t>
  </si>
  <si>
    <t>Apple</t>
  </si>
  <si>
    <t>Mango</t>
  </si>
  <si>
    <t>Fruits</t>
  </si>
  <si>
    <t>Production</t>
  </si>
  <si>
    <t>Area</t>
  </si>
  <si>
    <t xml:space="preserve">2008-09 (%)
</t>
  </si>
  <si>
    <t xml:space="preserve">2008-09
</t>
  </si>
  <si>
    <t xml:space="preserve">2007-08 
</t>
  </si>
  <si>
    <t xml:space="preserve">2006-07
</t>
  </si>
  <si>
    <t>Crops</t>
  </si>
  <si>
    <t>Production (In '000 Tonnes)</t>
  </si>
  <si>
    <t>Area (In '000 Hectares)</t>
  </si>
  <si>
    <t>5.1 :  Area and Producation of Horticulture Crops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</si>
</sst>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8"/>
      <name val="Arial"/>
      <family val="0"/>
    </font>
    <font>
      <i/>
      <sz val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quotePrefix="1">
      <alignment horizontal="lef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1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" fontId="21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vertical="center" wrapText="1"/>
    </xf>
    <xf numFmtId="2" fontId="20" fillId="0" borderId="0" xfId="0" applyNumberFormat="1" applyFont="1" applyBorder="1" applyAlignment="1">
      <alignment horizontal="right" vertical="center" wrapText="1"/>
    </xf>
    <xf numFmtId="1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 indent="3"/>
    </xf>
    <xf numFmtId="0" fontId="21" fillId="0" borderId="0" xfId="0" applyFont="1" applyBorder="1" applyAlignment="1">
      <alignment horizontal="left" vertical="center" wrapText="1" indent="3"/>
    </xf>
    <xf numFmtId="1" fontId="21" fillId="33" borderId="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 quotePrefix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1" fontId="20" fillId="0" borderId="12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1" fontId="20" fillId="0" borderId="11" xfId="0" applyNumberFormat="1" applyFont="1" applyBorder="1" applyAlignment="1">
      <alignment horizontal="center" vertical="top" wrapText="1"/>
    </xf>
    <xf numFmtId="1" fontId="20" fillId="0" borderId="11" xfId="0" applyNumberFormat="1" applyFont="1" applyBorder="1" applyAlignment="1" quotePrefix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19" fillId="0" borderId="0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1" fontId="2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4" fillId="0" borderId="0" xfId="0" applyFont="1" applyBorder="1" applyAlignment="1" quotePrefix="1">
      <alignment horizontal="left" vertical="top"/>
    </xf>
    <xf numFmtId="0" fontId="19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1" fontId="21" fillId="0" borderId="0" xfId="0" applyNumberFormat="1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2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view="pageBreakPreview" zoomScaleSheetLayoutView="100" zoomScalePageLayoutView="0" workbookViewId="0" topLeftCell="A22">
      <selection activeCell="L31" sqref="L31"/>
    </sheetView>
  </sheetViews>
  <sheetFormatPr defaultColWidth="9.140625" defaultRowHeight="12.75"/>
  <cols>
    <col min="1" max="1" width="18.00390625" style="0" customWidth="1"/>
    <col min="2" max="2" width="15.00390625" style="0" customWidth="1"/>
    <col min="3" max="3" width="12.00390625" style="0" customWidth="1"/>
    <col min="4" max="4" width="12.7109375" style="0" customWidth="1"/>
    <col min="5" max="8" width="11.00390625" style="0" customWidth="1"/>
    <col min="9" max="9" width="11.28125" style="0" customWidth="1"/>
  </cols>
  <sheetData>
    <row r="1" ht="13.5" customHeight="1"/>
    <row r="2" ht="18">
      <c r="A2" s="44" t="s">
        <v>49</v>
      </c>
    </row>
    <row r="3" spans="1:10" ht="12.75">
      <c r="A3" s="43"/>
      <c r="B3" s="43"/>
      <c r="C3" s="43"/>
      <c r="D3" s="42"/>
      <c r="E3" s="41" t="s">
        <v>48</v>
      </c>
      <c r="F3" s="40"/>
      <c r="H3" s="39"/>
      <c r="J3" s="32"/>
    </row>
    <row r="4" spans="1:10" ht="12.75">
      <c r="A4" s="38"/>
      <c r="B4" s="38"/>
      <c r="C4" s="38"/>
      <c r="D4" s="37"/>
      <c r="E4" s="36" t="s">
        <v>47</v>
      </c>
      <c r="F4" s="35"/>
      <c r="G4" s="35"/>
      <c r="H4" s="34"/>
      <c r="I4" s="33"/>
      <c r="J4" s="32"/>
    </row>
    <row r="5" spans="1:9" ht="12.75" customHeight="1">
      <c r="A5" s="31" t="s">
        <v>46</v>
      </c>
      <c r="B5" s="30" t="s">
        <v>45</v>
      </c>
      <c r="C5" s="30"/>
      <c r="D5" s="29" t="s">
        <v>44</v>
      </c>
      <c r="E5" s="28"/>
      <c r="F5" s="29" t="s">
        <v>43</v>
      </c>
      <c r="G5" s="28"/>
      <c r="H5" s="29" t="s">
        <v>42</v>
      </c>
      <c r="I5" s="28"/>
    </row>
    <row r="6" spans="1:9" ht="12.75">
      <c r="A6" s="27"/>
      <c r="B6" s="25" t="s">
        <v>41</v>
      </c>
      <c r="C6" s="25" t="s">
        <v>40</v>
      </c>
      <c r="D6" s="26" t="s">
        <v>41</v>
      </c>
      <c r="E6" s="25" t="s">
        <v>40</v>
      </c>
      <c r="F6" s="26" t="s">
        <v>41</v>
      </c>
      <c r="G6" s="25" t="s">
        <v>40</v>
      </c>
      <c r="H6" s="26" t="s">
        <v>41</v>
      </c>
      <c r="I6" s="25" t="s">
        <v>40</v>
      </c>
    </row>
    <row r="7" spans="1:9" ht="12.75">
      <c r="A7" s="23">
        <v>1</v>
      </c>
      <c r="B7" s="23">
        <v>2</v>
      </c>
      <c r="C7" s="23">
        <v>3</v>
      </c>
      <c r="D7" s="24">
        <v>4</v>
      </c>
      <c r="E7" s="23">
        <v>5</v>
      </c>
      <c r="F7" s="24">
        <v>6</v>
      </c>
      <c r="G7" s="23">
        <v>7</v>
      </c>
      <c r="H7" s="24">
        <v>8</v>
      </c>
      <c r="I7" s="23">
        <v>9</v>
      </c>
    </row>
    <row r="8" spans="1:8" ht="12.75">
      <c r="A8" s="22" t="s">
        <v>39</v>
      </c>
      <c r="B8" s="22"/>
      <c r="C8" s="22"/>
      <c r="D8" s="22"/>
      <c r="E8" s="22"/>
      <c r="F8" s="21"/>
      <c r="G8" s="21"/>
      <c r="H8" s="21"/>
    </row>
    <row r="9" spans="1:9" ht="12.75">
      <c r="A9" s="16" t="s">
        <v>38</v>
      </c>
      <c r="B9" s="17">
        <v>2154</v>
      </c>
      <c r="C9" s="17">
        <v>13734</v>
      </c>
      <c r="D9" s="11">
        <v>2201</v>
      </c>
      <c r="E9" s="11">
        <v>13997</v>
      </c>
      <c r="F9" s="11">
        <v>2309</v>
      </c>
      <c r="G9" s="11">
        <v>12750</v>
      </c>
      <c r="H9" s="10">
        <f>(F9/F$21)*100</f>
        <v>37.84625471234224</v>
      </c>
      <c r="I9" s="10">
        <f>(G9/G$21)*100</f>
        <v>18.62265391075732</v>
      </c>
    </row>
    <row r="10" spans="1:9" ht="12.75">
      <c r="A10" s="16" t="s">
        <v>37</v>
      </c>
      <c r="B10" s="11">
        <v>252</v>
      </c>
      <c r="C10" s="11">
        <v>1624</v>
      </c>
      <c r="D10" s="11">
        <v>264</v>
      </c>
      <c r="E10" s="11">
        <v>2001</v>
      </c>
      <c r="F10" s="11">
        <v>271</v>
      </c>
      <c r="G10" s="11">
        <v>1985</v>
      </c>
      <c r="H10" s="10">
        <f>(F10/F$21)*100</f>
        <v>4.441894771348959</v>
      </c>
      <c r="I10" s="10">
        <f>(G10/G$21)*100</f>
        <v>2.8992916088512377</v>
      </c>
    </row>
    <row r="11" spans="1:9" ht="12.75">
      <c r="A11" s="16" t="s">
        <v>36</v>
      </c>
      <c r="B11" s="11">
        <v>604</v>
      </c>
      <c r="C11" s="11">
        <v>20998</v>
      </c>
      <c r="D11" s="11">
        <v>657</v>
      </c>
      <c r="E11" s="11">
        <v>23823</v>
      </c>
      <c r="F11" s="11">
        <v>709</v>
      </c>
      <c r="G11" s="11">
        <v>26217</v>
      </c>
      <c r="H11" s="10">
        <f>(F11/F$21)*100</f>
        <v>11.621045730208163</v>
      </c>
      <c r="I11" s="10">
        <f>(G11/G$21)*100</f>
        <v>38.29255824143723</v>
      </c>
    </row>
    <row r="12" spans="1:9" ht="12.75">
      <c r="A12" s="16" t="s">
        <v>35</v>
      </c>
      <c r="B12" s="11">
        <v>798</v>
      </c>
      <c r="C12" s="11">
        <v>7145</v>
      </c>
      <c r="D12" s="11">
        <v>866</v>
      </c>
      <c r="E12" s="11">
        <v>8015</v>
      </c>
      <c r="F12" s="11">
        <v>923</v>
      </c>
      <c r="G12" s="11">
        <v>8608</v>
      </c>
      <c r="H12" s="10">
        <f>(F12/F$21)*100</f>
        <v>15.128667431568596</v>
      </c>
      <c r="I12" s="10">
        <f>(G12/G$21)*100</f>
        <v>12.572847440297963</v>
      </c>
    </row>
    <row r="13" spans="1:9" ht="12.75">
      <c r="A13" s="16" t="s">
        <v>34</v>
      </c>
      <c r="B13" s="11">
        <v>176</v>
      </c>
      <c r="C13" s="11">
        <v>1831</v>
      </c>
      <c r="D13" s="11">
        <v>179</v>
      </c>
      <c r="E13" s="11">
        <v>1981</v>
      </c>
      <c r="F13" s="11">
        <v>207</v>
      </c>
      <c r="G13" s="11">
        <v>2270</v>
      </c>
      <c r="H13" s="10">
        <f>(F13/F$21)*100</f>
        <v>3.3928864120635964</v>
      </c>
      <c r="I13" s="10">
        <f>(G13/G$21)*100</f>
        <v>3.3155626962681666</v>
      </c>
    </row>
    <row r="14" spans="1:9" ht="12.75">
      <c r="A14" s="16" t="s">
        <v>33</v>
      </c>
      <c r="B14" s="11">
        <v>65</v>
      </c>
      <c r="C14" s="11">
        <v>1685</v>
      </c>
      <c r="D14" s="11">
        <v>68</v>
      </c>
      <c r="E14" s="11">
        <v>1735</v>
      </c>
      <c r="F14" s="11">
        <v>80</v>
      </c>
      <c r="G14" s="11">
        <v>1878</v>
      </c>
      <c r="H14" s="10">
        <f>(F14/F$21)*100</f>
        <v>1.3112604491067037</v>
      </c>
      <c r="I14" s="10">
        <f>(G14/G$21)*100</f>
        <v>2.743007376031549</v>
      </c>
    </row>
    <row r="15" spans="1:9" ht="12.75">
      <c r="A15" s="16" t="s">
        <v>32</v>
      </c>
      <c r="B15" s="11">
        <v>65</v>
      </c>
      <c r="C15" s="11">
        <v>403</v>
      </c>
      <c r="D15" s="11">
        <v>69</v>
      </c>
      <c r="E15" s="11">
        <v>418</v>
      </c>
      <c r="F15" s="11">
        <v>72</v>
      </c>
      <c r="G15" s="11">
        <v>423</v>
      </c>
      <c r="H15" s="10">
        <f>(F15/F$21)*100</f>
        <v>1.1801344041960335</v>
      </c>
      <c r="I15" s="10">
        <f>(G15/G$21)*100</f>
        <v>0.6178339297451253</v>
      </c>
    </row>
    <row r="16" spans="1:9" ht="12.75">
      <c r="A16" s="16" t="s">
        <v>31</v>
      </c>
      <c r="B16" s="11">
        <v>72</v>
      </c>
      <c r="C16" s="11">
        <v>2482</v>
      </c>
      <c r="D16" s="11">
        <v>83</v>
      </c>
      <c r="E16" s="11">
        <v>2909</v>
      </c>
      <c r="F16" s="11">
        <v>98</v>
      </c>
      <c r="G16" s="11">
        <v>3629</v>
      </c>
      <c r="H16" s="10">
        <f>(F16/F$21)*100</f>
        <v>1.6062940501557124</v>
      </c>
      <c r="I16" s="10">
        <f>(G16/G$21)*100</f>
        <v>5.300518513108888</v>
      </c>
    </row>
    <row r="17" spans="1:9" ht="12.75">
      <c r="A17" s="16" t="s">
        <v>30</v>
      </c>
      <c r="B17" s="11">
        <v>87</v>
      </c>
      <c r="C17" s="11">
        <v>1362</v>
      </c>
      <c r="D17" s="11">
        <v>81</v>
      </c>
      <c r="E17" s="11">
        <v>1245</v>
      </c>
      <c r="F17" s="11">
        <v>84</v>
      </c>
      <c r="G17" s="11">
        <v>1341</v>
      </c>
      <c r="H17" s="10">
        <f>(F17/F$21)*100</f>
        <v>1.376823471562039</v>
      </c>
      <c r="I17" s="10">
        <f>(G17/G$21)*100</f>
        <v>1.9586650113196522</v>
      </c>
    </row>
    <row r="18" spans="1:9" ht="12.75">
      <c r="A18" s="16" t="s">
        <v>29</v>
      </c>
      <c r="B18" s="11">
        <v>117</v>
      </c>
      <c r="C18" s="11">
        <v>840</v>
      </c>
      <c r="D18" s="11">
        <v>124</v>
      </c>
      <c r="E18" s="11">
        <v>884</v>
      </c>
      <c r="F18" s="11">
        <v>109</v>
      </c>
      <c r="G18" s="11">
        <v>807</v>
      </c>
      <c r="H18" s="10">
        <f>(F18/F$21)*100</f>
        <v>1.7865923619078838</v>
      </c>
      <c r="I18" s="10">
        <f>(G18/G$21)*100</f>
        <v>1.178704447527934</v>
      </c>
    </row>
    <row r="19" spans="1:9" ht="12.75">
      <c r="A19" s="16" t="s">
        <v>28</v>
      </c>
      <c r="B19" s="11">
        <v>149</v>
      </c>
      <c r="C19" s="11">
        <v>1216</v>
      </c>
      <c r="D19" s="11">
        <v>152</v>
      </c>
      <c r="E19" s="11">
        <v>1258</v>
      </c>
      <c r="F19" s="11">
        <v>156</v>
      </c>
      <c r="G19" s="11">
        <v>1308</v>
      </c>
      <c r="H19" s="10">
        <f>(F19/F$21)*100</f>
        <v>2.5569578757580724</v>
      </c>
      <c r="I19" s="10">
        <f>(G19/G$21)*100</f>
        <v>1.9104652011976924</v>
      </c>
    </row>
    <row r="20" spans="1:9" ht="12.75">
      <c r="A20" s="16" t="s">
        <v>16</v>
      </c>
      <c r="B20" s="11">
        <v>1016</v>
      </c>
      <c r="C20" s="11">
        <v>6244</v>
      </c>
      <c r="D20" s="11">
        <v>1112</v>
      </c>
      <c r="E20" s="11">
        <v>7321</v>
      </c>
      <c r="F20" s="11">
        <v>1083</v>
      </c>
      <c r="G20" s="11">
        <v>7249</v>
      </c>
      <c r="H20" s="10">
        <f>(F20/F$21)*100</f>
        <v>17.751188329782003</v>
      </c>
      <c r="I20" s="10">
        <f>(G20/G$21)*100</f>
        <v>10.58789162345724</v>
      </c>
    </row>
    <row r="21" spans="1:9" ht="12.75">
      <c r="A21" s="15" t="s">
        <v>6</v>
      </c>
      <c r="B21" s="14">
        <v>5554</v>
      </c>
      <c r="C21" s="14">
        <v>59563</v>
      </c>
      <c r="D21" s="14">
        <f>SUM(D9:D20)</f>
        <v>5856</v>
      </c>
      <c r="E21" s="14">
        <f>SUM(E9:E20)</f>
        <v>65587</v>
      </c>
      <c r="F21" s="14">
        <f>SUM(F9:F20)</f>
        <v>6101</v>
      </c>
      <c r="G21" s="14">
        <f>SUM(G9:G20)</f>
        <v>68465</v>
      </c>
      <c r="H21" s="13">
        <f>(F21/F$21)*100</f>
        <v>100</v>
      </c>
      <c r="I21" s="13">
        <f>(G21/G$21)*100</f>
        <v>100</v>
      </c>
    </row>
    <row r="22" spans="1:8" ht="12.75">
      <c r="A22" s="22" t="s">
        <v>27</v>
      </c>
      <c r="B22" s="22"/>
      <c r="C22" s="22"/>
      <c r="D22" s="22"/>
      <c r="E22" s="22"/>
      <c r="F22" s="21"/>
      <c r="G22" s="21"/>
      <c r="H22" s="21"/>
    </row>
    <row r="23" spans="1:9" ht="12.75">
      <c r="A23" s="16" t="s">
        <v>26</v>
      </c>
      <c r="B23" s="11">
        <v>1743</v>
      </c>
      <c r="C23" s="11">
        <v>28599</v>
      </c>
      <c r="D23" s="11">
        <v>1796</v>
      </c>
      <c r="E23" s="11">
        <v>34658</v>
      </c>
      <c r="F23" s="11">
        <v>1828</v>
      </c>
      <c r="G23" s="11">
        <v>34391</v>
      </c>
      <c r="H23" s="10">
        <f>(F23/F$34)*100</f>
        <v>22.91013911517734</v>
      </c>
      <c r="I23" s="10">
        <f>(G23/G$34)*100</f>
        <v>26.64357985094284</v>
      </c>
    </row>
    <row r="24" spans="1:9" ht="12.75">
      <c r="A24" s="16" t="s">
        <v>25</v>
      </c>
      <c r="B24" s="11">
        <v>768</v>
      </c>
      <c r="C24" s="11">
        <v>10847</v>
      </c>
      <c r="D24" s="11">
        <v>821</v>
      </c>
      <c r="E24" s="11">
        <v>13900</v>
      </c>
      <c r="F24" s="11">
        <v>834</v>
      </c>
      <c r="G24" s="11">
        <v>13565</v>
      </c>
      <c r="H24" s="10">
        <f>(F24/F$34)*100</f>
        <v>10.452437648828173</v>
      </c>
      <c r="I24" s="10">
        <f>(G24/G$34)*100</f>
        <v>10.509149506499945</v>
      </c>
    </row>
    <row r="25" spans="1:9" ht="12.75">
      <c r="A25" s="16" t="s">
        <v>24</v>
      </c>
      <c r="B25" s="11">
        <v>596</v>
      </c>
      <c r="C25" s="11">
        <v>10055</v>
      </c>
      <c r="D25" s="11">
        <v>566</v>
      </c>
      <c r="E25" s="11">
        <v>10303</v>
      </c>
      <c r="F25" s="11">
        <v>599</v>
      </c>
      <c r="G25" s="11">
        <v>11149</v>
      </c>
      <c r="H25" s="10">
        <f>(F25/F$34)*100</f>
        <v>7.507206416844216</v>
      </c>
      <c r="I25" s="10">
        <f>(G25/G$34)*100</f>
        <v>8.637413037078357</v>
      </c>
    </row>
    <row r="26" spans="1:9" ht="17.25" customHeight="1">
      <c r="A26" s="16" t="s">
        <v>23</v>
      </c>
      <c r="B26" s="11">
        <v>568</v>
      </c>
      <c r="C26" s="11">
        <v>9453</v>
      </c>
      <c r="D26" s="11">
        <v>561</v>
      </c>
      <c r="E26" s="11">
        <v>9678</v>
      </c>
      <c r="F26" s="11">
        <v>600</v>
      </c>
      <c r="G26" s="11">
        <v>10378</v>
      </c>
      <c r="H26" s="10">
        <f>(F26/F$34)*100</f>
        <v>7.519739315703722</v>
      </c>
      <c r="I26" s="10">
        <f>(G26/G$34)*100</f>
        <v>8.040099784626351</v>
      </c>
    </row>
    <row r="27" spans="1:9" ht="12.75">
      <c r="A27" s="16" t="s">
        <v>22</v>
      </c>
      <c r="B27" s="11">
        <v>249</v>
      </c>
      <c r="C27" s="11">
        <v>5584</v>
      </c>
      <c r="D27" s="11">
        <v>266</v>
      </c>
      <c r="E27" s="11">
        <v>5910</v>
      </c>
      <c r="F27" s="11">
        <v>310</v>
      </c>
      <c r="G27" s="11">
        <v>6870</v>
      </c>
      <c r="H27" s="10">
        <f>(F27/F$34)*100</f>
        <v>3.885198646446923</v>
      </c>
      <c r="I27" s="10">
        <f>(G27/G$34)*100</f>
        <v>5.322363222237716</v>
      </c>
    </row>
    <row r="28" spans="1:9" ht="12.75">
      <c r="A28" s="16" t="s">
        <v>21</v>
      </c>
      <c r="B28" s="11">
        <v>302</v>
      </c>
      <c r="C28" s="11">
        <v>5538</v>
      </c>
      <c r="D28" s="11">
        <v>312</v>
      </c>
      <c r="E28" s="11">
        <v>5777</v>
      </c>
      <c r="F28" s="11">
        <v>349</v>
      </c>
      <c r="G28" s="11">
        <v>6532</v>
      </c>
      <c r="H28" s="10">
        <f>(F28/F$34)*100</f>
        <v>4.373981701967665</v>
      </c>
      <c r="I28" s="10">
        <f>(G28/G$34)*100</f>
        <v>5.060506050605061</v>
      </c>
    </row>
    <row r="29" spans="1:9" ht="12.75">
      <c r="A29" s="16" t="s">
        <v>20</v>
      </c>
      <c r="B29" s="11">
        <v>396</v>
      </c>
      <c r="C29" s="11">
        <v>4070</v>
      </c>
      <c r="D29" s="11">
        <v>407</v>
      </c>
      <c r="E29" s="11">
        <v>4179</v>
      </c>
      <c r="F29" s="11">
        <v>432</v>
      </c>
      <c r="G29" s="11">
        <v>4528</v>
      </c>
      <c r="H29" s="10">
        <f>(F29/F$34)*100</f>
        <v>5.414212307306681</v>
      </c>
      <c r="I29" s="10">
        <f>(G29/G$34)*100</f>
        <v>3.5079564294457612</v>
      </c>
    </row>
    <row r="30" spans="1:9" ht="12.75">
      <c r="A30" s="16" t="s">
        <v>19</v>
      </c>
      <c r="B30" s="11">
        <v>297</v>
      </c>
      <c r="C30" s="11">
        <v>2402</v>
      </c>
      <c r="D30" s="11">
        <v>313</v>
      </c>
      <c r="E30" s="11">
        <v>2491</v>
      </c>
      <c r="F30" s="11">
        <v>348</v>
      </c>
      <c r="G30" s="11">
        <v>2916</v>
      </c>
      <c r="H30" s="10">
        <f>(F30/F$34)*100</f>
        <v>4.361448803108159</v>
      </c>
      <c r="I30" s="10">
        <f>(G30/G$34)*100</f>
        <v>2.259099149351555</v>
      </c>
    </row>
    <row r="31" spans="1:9" ht="12.75">
      <c r="A31" s="16" t="s">
        <v>18</v>
      </c>
      <c r="B31" s="11">
        <v>255</v>
      </c>
      <c r="C31" s="11">
        <v>8232</v>
      </c>
      <c r="D31" s="11">
        <v>270</v>
      </c>
      <c r="E31" s="11">
        <v>9056</v>
      </c>
      <c r="F31" s="11">
        <v>280</v>
      </c>
      <c r="G31" s="11">
        <v>9623</v>
      </c>
      <c r="H31" s="10">
        <f>(F31/F$34)*100</f>
        <v>3.509211680661737</v>
      </c>
      <c r="I31" s="10">
        <f>(G31/G$34)*100</f>
        <v>7.455182137932104</v>
      </c>
    </row>
    <row r="32" spans="1:9" ht="12.75">
      <c r="A32" s="16" t="s">
        <v>17</v>
      </c>
      <c r="B32" s="11">
        <v>123</v>
      </c>
      <c r="C32" s="11">
        <v>1067</v>
      </c>
      <c r="D32" s="11">
        <v>123</v>
      </c>
      <c r="E32" s="11">
        <v>1094</v>
      </c>
      <c r="F32" s="11">
        <v>124</v>
      </c>
      <c r="G32" s="11">
        <v>1120</v>
      </c>
      <c r="H32" s="10">
        <f>(F32/F$34)*100</f>
        <v>1.5540794585787694</v>
      </c>
      <c r="I32" s="10">
        <f>(G32/G$34)*100</f>
        <v>0.8676924030431212</v>
      </c>
    </row>
    <row r="33" spans="1:9" ht="12.75">
      <c r="A33" s="16" t="s">
        <v>16</v>
      </c>
      <c r="B33" s="11">
        <v>2282</v>
      </c>
      <c r="C33" s="11">
        <v>29146</v>
      </c>
      <c r="D33" s="11">
        <v>2414</v>
      </c>
      <c r="E33" s="11">
        <v>31402</v>
      </c>
      <c r="F33" s="11">
        <v>2275</v>
      </c>
      <c r="G33" s="11">
        <v>28006</v>
      </c>
      <c r="H33" s="10">
        <f>(F33/F$34)*100</f>
        <v>28.51234490537661</v>
      </c>
      <c r="I33" s="10">
        <f>(G33/G$34)*100</f>
        <v>21.69695842823719</v>
      </c>
    </row>
    <row r="34" spans="1:9" ht="12.75">
      <c r="A34" s="15" t="s">
        <v>6</v>
      </c>
      <c r="B34" s="14">
        <f>SUM(B23:B33)</f>
        <v>7579</v>
      </c>
      <c r="C34" s="14">
        <f>SUM(C23:C33)</f>
        <v>114993</v>
      </c>
      <c r="D34" s="14">
        <f>SUM(D23:D33)</f>
        <v>7849</v>
      </c>
      <c r="E34" s="14">
        <f>SUM(E23:E33)</f>
        <v>128448</v>
      </c>
      <c r="F34" s="14">
        <f>SUM(F23:F33)</f>
        <v>7979</v>
      </c>
      <c r="G34" s="14">
        <f>SUM(G23:G33)</f>
        <v>129078</v>
      </c>
      <c r="H34" s="13">
        <f>(F34/F$34)*100</f>
        <v>100</v>
      </c>
      <c r="I34" s="13">
        <f>(G34/G$34)*100</f>
        <v>100</v>
      </c>
    </row>
    <row r="35" spans="1:9" ht="12.75">
      <c r="A35" s="12" t="s">
        <v>15</v>
      </c>
      <c r="B35" s="11">
        <v>324</v>
      </c>
      <c r="C35" s="11">
        <v>178</v>
      </c>
      <c r="D35" s="11">
        <v>397</v>
      </c>
      <c r="E35" s="11">
        <v>416</v>
      </c>
      <c r="F35" s="11">
        <v>430</v>
      </c>
      <c r="G35" s="11">
        <v>430</v>
      </c>
      <c r="H35" s="10"/>
      <c r="I35" s="10"/>
    </row>
    <row r="36" spans="1:9" ht="12.75">
      <c r="A36" s="12" t="s">
        <v>14</v>
      </c>
      <c r="B36" s="11">
        <v>132</v>
      </c>
      <c r="C36" s="11">
        <v>150</v>
      </c>
      <c r="D36" s="11">
        <v>132</v>
      </c>
      <c r="E36" s="11">
        <v>177</v>
      </c>
      <c r="F36" s="11">
        <v>136</v>
      </c>
      <c r="G36" s="11">
        <v>173</v>
      </c>
      <c r="H36" s="10"/>
      <c r="I36" s="10"/>
    </row>
    <row r="37" spans="1:9" ht="12.75">
      <c r="A37" s="12" t="s">
        <v>13</v>
      </c>
      <c r="B37" s="11">
        <v>144</v>
      </c>
      <c r="C37" s="11">
        <v>880</v>
      </c>
      <c r="D37" s="17">
        <v>166</v>
      </c>
      <c r="E37" s="17">
        <v>868</v>
      </c>
      <c r="F37" s="17">
        <v>167</v>
      </c>
      <c r="G37" s="17">
        <v>987</v>
      </c>
      <c r="H37" s="10"/>
      <c r="I37" s="10"/>
    </row>
    <row r="38" spans="1:9" ht="12.75">
      <c r="A38" s="20" t="s">
        <v>12</v>
      </c>
      <c r="B38" s="11"/>
      <c r="C38" s="11">
        <v>37158</v>
      </c>
      <c r="D38" s="17"/>
      <c r="E38" s="17">
        <v>43594</v>
      </c>
      <c r="F38" s="17"/>
      <c r="G38" s="17">
        <v>47492</v>
      </c>
      <c r="H38" s="10"/>
      <c r="I38" s="10"/>
    </row>
    <row r="39" spans="1:9" ht="12.75">
      <c r="A39" s="19" t="s">
        <v>11</v>
      </c>
      <c r="B39" s="19"/>
      <c r="C39" s="19"/>
      <c r="D39" s="19"/>
      <c r="E39" s="19"/>
      <c r="F39" s="18"/>
      <c r="G39" s="18"/>
      <c r="H39" s="10"/>
      <c r="I39" s="10"/>
    </row>
    <row r="40" spans="1:9" ht="12.75">
      <c r="A40" s="16" t="s">
        <v>10</v>
      </c>
      <c r="B40" s="11">
        <v>1940</v>
      </c>
      <c r="C40" s="11">
        <v>10894</v>
      </c>
      <c r="D40" s="17">
        <v>1903</v>
      </c>
      <c r="E40" s="17">
        <v>10894</v>
      </c>
      <c r="F40" s="17">
        <v>1903</v>
      </c>
      <c r="G40" s="17">
        <v>10148</v>
      </c>
      <c r="H40" s="10">
        <f>F40/F44%</f>
        <v>59.154491762511654</v>
      </c>
      <c r="I40" s="10">
        <f>G40/G44%</f>
        <v>89.52011291460833</v>
      </c>
    </row>
    <row r="41" spans="1:9" ht="12.75">
      <c r="A41" s="16" t="s">
        <v>9</v>
      </c>
      <c r="B41" s="11">
        <v>854</v>
      </c>
      <c r="C41" s="11">
        <v>620</v>
      </c>
      <c r="D41" s="17">
        <v>868</v>
      </c>
      <c r="E41" s="17">
        <v>665</v>
      </c>
      <c r="F41" s="17">
        <v>893</v>
      </c>
      <c r="G41" s="17">
        <v>695</v>
      </c>
      <c r="H41" s="10">
        <f>F41/F44%</f>
        <v>27.75878147342244</v>
      </c>
      <c r="I41" s="10">
        <f>G41/G44%</f>
        <v>6.13091037402964</v>
      </c>
    </row>
    <row r="42" spans="1:9" ht="12.75">
      <c r="A42" s="16" t="s">
        <v>8</v>
      </c>
      <c r="B42" s="11">
        <v>383</v>
      </c>
      <c r="C42" s="11">
        <v>483</v>
      </c>
      <c r="D42" s="11">
        <v>387</v>
      </c>
      <c r="E42" s="11">
        <v>490</v>
      </c>
      <c r="F42" s="11">
        <v>387</v>
      </c>
      <c r="G42" s="11">
        <v>481</v>
      </c>
      <c r="H42" s="10">
        <f>F42/F44%</f>
        <v>12.02984146720547</v>
      </c>
      <c r="I42" s="10">
        <f>G42/G44%</f>
        <v>4.243119266055046</v>
      </c>
    </row>
    <row r="43" spans="1:9" ht="12.75">
      <c r="A43" s="16" t="s">
        <v>7</v>
      </c>
      <c r="B43" s="11">
        <v>30</v>
      </c>
      <c r="C43" s="11">
        <v>10</v>
      </c>
      <c r="D43" s="11">
        <v>32</v>
      </c>
      <c r="E43" s="11">
        <v>11</v>
      </c>
      <c r="F43" s="11">
        <v>34</v>
      </c>
      <c r="G43" s="11">
        <v>12</v>
      </c>
      <c r="H43" s="10">
        <f>F43/F44%</f>
        <v>1.056885296860429</v>
      </c>
      <c r="I43" s="10">
        <f>G43/G44%</f>
        <v>0.1058574453069866</v>
      </c>
    </row>
    <row r="44" spans="1:9" ht="12.75">
      <c r="A44" s="15" t="s">
        <v>6</v>
      </c>
      <c r="B44" s="14">
        <v>3207</v>
      </c>
      <c r="C44" s="14">
        <v>12007</v>
      </c>
      <c r="D44" s="14">
        <v>3190</v>
      </c>
      <c r="E44" s="14">
        <v>11300</v>
      </c>
      <c r="F44" s="14">
        <v>3217</v>
      </c>
      <c r="G44" s="14">
        <v>11336</v>
      </c>
      <c r="H44" s="13">
        <f>F44/F44%</f>
        <v>100</v>
      </c>
      <c r="I44" s="13">
        <f>G44/G44%</f>
        <v>100</v>
      </c>
    </row>
    <row r="45" spans="1:9" ht="12.75">
      <c r="A45" s="12" t="s">
        <v>5</v>
      </c>
      <c r="B45" s="11"/>
      <c r="C45" s="11">
        <v>37</v>
      </c>
      <c r="D45" s="11"/>
      <c r="E45" s="11">
        <v>37</v>
      </c>
      <c r="F45" s="11"/>
      <c r="G45" s="11">
        <v>37</v>
      </c>
      <c r="H45" s="10"/>
      <c r="I45" s="10"/>
    </row>
    <row r="46" spans="1:9" ht="12.75">
      <c r="A46" s="12" t="s">
        <v>4</v>
      </c>
      <c r="B46" s="11"/>
      <c r="C46" s="11">
        <v>51</v>
      </c>
      <c r="D46" s="11"/>
      <c r="E46" s="11">
        <v>65</v>
      </c>
      <c r="F46" s="11"/>
      <c r="G46" s="11">
        <v>65</v>
      </c>
      <c r="H46" s="10"/>
      <c r="I46" s="10"/>
    </row>
    <row r="47" spans="1:9" ht="12.75">
      <c r="A47" s="12" t="s">
        <v>3</v>
      </c>
      <c r="B47" s="11">
        <v>2448</v>
      </c>
      <c r="C47" s="11">
        <v>3953</v>
      </c>
      <c r="D47" s="11">
        <v>2617</v>
      </c>
      <c r="E47" s="11">
        <v>4357</v>
      </c>
      <c r="F47" s="11">
        <v>2629</v>
      </c>
      <c r="G47" s="11">
        <v>4145</v>
      </c>
      <c r="H47" s="10"/>
      <c r="I47" s="10"/>
    </row>
    <row r="48" spans="1:9" ht="13.5" thickBot="1">
      <c r="A48" s="9" t="s">
        <v>2</v>
      </c>
      <c r="B48" s="8">
        <v>19389</v>
      </c>
      <c r="C48" s="8">
        <v>191814</v>
      </c>
      <c r="D48" s="8">
        <v>20208</v>
      </c>
      <c r="E48" s="8">
        <v>211235</v>
      </c>
      <c r="F48" s="8">
        <v>20659</v>
      </c>
      <c r="G48" s="8">
        <v>214716</v>
      </c>
      <c r="H48" s="7"/>
      <c r="I48" s="7"/>
    </row>
    <row r="49" spans="1:8" ht="26.25" customHeight="1">
      <c r="A49" s="6" t="s">
        <v>1</v>
      </c>
      <c r="B49" s="5"/>
      <c r="C49" s="5"/>
      <c r="D49" s="5"/>
      <c r="E49" s="5"/>
      <c r="F49" s="4"/>
      <c r="G49" s="4"/>
      <c r="H49" s="4"/>
    </row>
    <row r="50" spans="1:2" ht="12.75">
      <c r="A50" s="3" t="s">
        <v>0</v>
      </c>
      <c r="B50" s="2"/>
    </row>
    <row r="53" ht="12.75">
      <c r="A53" s="1"/>
    </row>
  </sheetData>
  <sheetProtection/>
  <mergeCells count="9">
    <mergeCell ref="H5:I5"/>
    <mergeCell ref="A49:E49"/>
    <mergeCell ref="A5:A6"/>
    <mergeCell ref="B5:C5"/>
    <mergeCell ref="D5:E5"/>
    <mergeCell ref="F5:G5"/>
    <mergeCell ref="A8:E8"/>
    <mergeCell ref="A22:E22"/>
    <mergeCell ref="A39:E39"/>
  </mergeCells>
  <printOptions/>
  <pageMargins left="0.97" right="0.46" top="1" bottom="1" header="0.5" footer="0.5"/>
  <pageSetup horizontalDpi="600" verticalDpi="600" orientation="portrait" scale="78" r:id="rId1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dac</cp:lastModifiedBy>
  <dcterms:created xsi:type="dcterms:W3CDTF">2010-10-04T22:37:43Z</dcterms:created>
  <dcterms:modified xsi:type="dcterms:W3CDTF">2010-10-04T22:39:18Z</dcterms:modified>
  <cp:category/>
  <cp:version/>
  <cp:contentType/>
  <cp:contentStatus/>
</cp:coreProperties>
</file>