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785" windowWidth="18675" windowHeight="6285" activeTab="0"/>
  </bookViews>
  <sheets>
    <sheet name="tb4.8b  U" sheetId="1" r:id="rId1"/>
  </sheets>
  <definedNames>
    <definedName name="_xlnm.Print_Area" localSheetId="0">'tb4.8b  U'!$A$1:$N$36</definedName>
  </definedNames>
  <calcPr fullCalcOnLoad="1"/>
</workbook>
</file>

<file path=xl/sharedStrings.xml><?xml version="1.0" encoding="utf-8"?>
<sst xmlns="http://schemas.openxmlformats.org/spreadsheetml/2006/main" count="56" uniqueCount="42">
  <si>
    <t>Source: Directorate of Economics and Statistics, Department of Agriculture and Cooperation.</t>
  </si>
  <si>
    <t>*  Provisional</t>
  </si>
  <si>
    <t>Note: States have been arranged in descending  order of  percentage share of production during 2009-10.</t>
  </si>
  <si>
    <t xml:space="preserve">@ - Since area/ production is low in individual states, yield rate is not worked out. </t>
  </si>
  <si>
    <t>All India</t>
  </si>
  <si>
    <t>-</t>
  </si>
  <si>
    <t>@</t>
  </si>
  <si>
    <t>Others</t>
  </si>
  <si>
    <t>Chattisgarh</t>
  </si>
  <si>
    <t xml:space="preserve">Jharkhand </t>
  </si>
  <si>
    <t>Orissa</t>
  </si>
  <si>
    <t>Uttarakhand</t>
  </si>
  <si>
    <t>West Bengal</t>
  </si>
  <si>
    <t>Jammu &amp; Kashmir</t>
  </si>
  <si>
    <t>Punjab</t>
  </si>
  <si>
    <t>Himachal Pradesh</t>
  </si>
  <si>
    <t>Haryana</t>
  </si>
  <si>
    <t>Bihar</t>
  </si>
  <si>
    <t>Gujarat</t>
  </si>
  <si>
    <t>Tamil Nadu</t>
  </si>
  <si>
    <t>Madhya Pradesh</t>
  </si>
  <si>
    <t>Uttar Pradesh</t>
  </si>
  <si>
    <t>Andhra pradesh</t>
  </si>
  <si>
    <t>Rajasthan</t>
  </si>
  <si>
    <t>Karnataka</t>
  </si>
  <si>
    <t>Maharashtra</t>
  </si>
  <si>
    <t>All - India</t>
  </si>
  <si>
    <t xml:space="preserve"> 2008-09*</t>
  </si>
  <si>
    <t>to</t>
  </si>
  <si>
    <t>Under Irrigation(%)</t>
  </si>
  <si>
    <t>Yield</t>
  </si>
  <si>
    <t xml:space="preserve">% </t>
  </si>
  <si>
    <t>Production</t>
  </si>
  <si>
    <t>Area</t>
  </si>
  <si>
    <t>State</t>
  </si>
  <si>
    <t>2008-09</t>
  </si>
  <si>
    <t>2009-10</t>
  </si>
  <si>
    <t>Yield - Kg./Hectare</t>
  </si>
  <si>
    <t>Production - Million Tonnes</t>
  </si>
  <si>
    <t>Area - Million Hectares</t>
  </si>
  <si>
    <t xml:space="preserve">               alongwith  coverage under Irrigation </t>
  </si>
  <si>
    <t xml:space="preserve">4.8 (b): Area, Production  and  Yield  of  Coarse Cereals  during 2008-09 and 2009-10 in  major Producing States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</si>
</sst>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33" borderId="0" xfId="0" applyFont="1" applyFill="1" applyAlignment="1">
      <alignment/>
    </xf>
    <xf numFmtId="1" fontId="0" fillId="33" borderId="0" xfId="0" applyNumberFormat="1" applyFont="1" applyFill="1" applyAlignment="1">
      <alignment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164" fontId="0" fillId="33" borderId="0" xfId="0" applyNumberFormat="1" applyFont="1" applyFill="1" applyAlignment="1">
      <alignment/>
    </xf>
    <xf numFmtId="0" fontId="0" fillId="33" borderId="0" xfId="0" applyFont="1" applyFill="1" applyAlignment="1" quotePrefix="1">
      <alignment horizontal="left"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 quotePrefix="1">
      <alignment/>
    </xf>
    <xf numFmtId="164" fontId="19" fillId="33" borderId="10" xfId="0" applyNumberFormat="1" applyFont="1" applyFill="1" applyBorder="1" applyAlignment="1" applyProtection="1">
      <alignment horizontal="center"/>
      <protection/>
    </xf>
    <xf numFmtId="1" fontId="19" fillId="33" borderId="10" xfId="0" applyNumberFormat="1" applyFont="1" applyFill="1" applyBorder="1" applyAlignment="1" applyProtection="1">
      <alignment horizontal="center"/>
      <protection/>
    </xf>
    <xf numFmtId="2" fontId="19" fillId="33" borderId="10" xfId="0" applyNumberFormat="1" applyFont="1" applyFill="1" applyBorder="1" applyAlignment="1" applyProtection="1">
      <alignment horizontal="center"/>
      <protection/>
    </xf>
    <xf numFmtId="0" fontId="19" fillId="33" borderId="10" xfId="0" applyFont="1" applyFill="1" applyBorder="1" applyAlignment="1" applyProtection="1">
      <alignment horizontal="left"/>
      <protection/>
    </xf>
    <xf numFmtId="164" fontId="0" fillId="33" borderId="0" xfId="0" applyNumberFormat="1" applyFont="1" applyFill="1" applyBorder="1" applyAlignment="1" applyProtection="1">
      <alignment horizontal="center"/>
      <protection/>
    </xf>
    <xf numFmtId="1" fontId="0" fillId="33" borderId="0" xfId="0" applyNumberFormat="1" applyFont="1" applyFill="1" applyBorder="1" applyAlignment="1" applyProtection="1">
      <alignment horizontal="center"/>
      <protection/>
    </xf>
    <xf numFmtId="2" fontId="0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2" fontId="0" fillId="33" borderId="0" xfId="0" applyNumberFormat="1" applyFont="1" applyFill="1" applyAlignment="1">
      <alignment horizontal="center"/>
    </xf>
    <xf numFmtId="164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164" fontId="0" fillId="33" borderId="11" xfId="0" applyNumberFormat="1" applyFont="1" applyFill="1" applyBorder="1" applyAlignment="1" applyProtection="1">
      <alignment horizontal="center"/>
      <protection/>
    </xf>
    <xf numFmtId="1" fontId="0" fillId="33" borderId="11" xfId="0" applyNumberFormat="1" applyFont="1" applyFill="1" applyBorder="1" applyAlignment="1" applyProtection="1">
      <alignment horizontal="center"/>
      <protection/>
    </xf>
    <xf numFmtId="2" fontId="0" fillId="33" borderId="11" xfId="0" applyNumberFormat="1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 quotePrefix="1">
      <alignment horizontal="left"/>
      <protection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 applyProtection="1">
      <alignment horizontal="right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 quotePrefix="1">
      <alignment horizontal="center"/>
      <protection/>
    </xf>
    <xf numFmtId="0" fontId="18" fillId="33" borderId="0" xfId="0" applyFont="1" applyFill="1" applyBorder="1" applyAlignment="1" applyProtection="1" quotePrefix="1">
      <alignment horizontal="center"/>
      <protection/>
    </xf>
    <xf numFmtId="1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9" fillId="33" borderId="10" xfId="0" applyFont="1" applyFill="1" applyBorder="1" applyAlignment="1" applyProtection="1" quotePrefix="1">
      <alignment horizontal="left"/>
      <protection/>
    </xf>
    <xf numFmtId="0" fontId="0" fillId="0" borderId="0" xfId="0" applyFont="1" applyBorder="1" applyAlignment="1">
      <alignment/>
    </xf>
    <xf numFmtId="0" fontId="19" fillId="33" borderId="0" xfId="0" applyFont="1" applyFill="1" applyAlignment="1" applyProtection="1" quotePrefix="1">
      <alignment horizontal="left"/>
      <protection/>
    </xf>
    <xf numFmtId="0" fontId="19" fillId="33" borderId="0" xfId="0" applyFont="1" applyFill="1" applyAlignment="1" applyProtection="1">
      <alignment horizontal="left"/>
      <protection/>
    </xf>
    <xf numFmtId="0" fontId="0" fillId="0" borderId="0" xfId="0" applyFont="1" applyAlignment="1">
      <alignment/>
    </xf>
    <xf numFmtId="0" fontId="20" fillId="33" borderId="0" xfId="0" applyFont="1" applyFill="1" applyAlignment="1" quotePrefix="1">
      <alignment horizontal="left"/>
    </xf>
    <xf numFmtId="0" fontId="21" fillId="33" borderId="0" xfId="0" applyFont="1" applyFill="1" applyAlignment="1">
      <alignment/>
    </xf>
    <xf numFmtId="0" fontId="22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quotePrefix="1">
      <alignment horizontal="left"/>
    </xf>
    <xf numFmtId="0" fontId="22" fillId="33" borderId="0" xfId="0" applyFont="1" applyFill="1" applyAlignment="1" applyProtection="1" quotePrefix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6"/>
  <sheetViews>
    <sheetView tabSelected="1" view="pageBreakPreview" zoomScaleNormal="60" zoomScaleSheetLayoutView="100" zoomScalePageLayoutView="0" workbookViewId="0" topLeftCell="A1">
      <selection activeCell="S18" sqref="S18"/>
    </sheetView>
  </sheetViews>
  <sheetFormatPr defaultColWidth="9.140625" defaultRowHeight="12.75"/>
  <cols>
    <col min="1" max="1" width="3.28125" style="1" customWidth="1"/>
    <col min="2" max="2" width="17.7109375" style="1" customWidth="1"/>
    <col min="3" max="3" width="8.421875" style="1" customWidth="1"/>
    <col min="4" max="4" width="10.140625" style="1" customWidth="1"/>
    <col min="5" max="6" width="11.57421875" style="1" customWidth="1"/>
    <col min="7" max="7" width="8.140625" style="2" customWidth="1"/>
    <col min="8" max="8" width="10.28125" style="1" customWidth="1"/>
    <col min="9" max="9" width="9.7109375" style="1" customWidth="1"/>
    <col min="10" max="10" width="11.57421875" style="1" customWidth="1"/>
    <col min="11" max="11" width="11.00390625" style="1" customWidth="1"/>
    <col min="12" max="12" width="8.421875" style="2" customWidth="1"/>
    <col min="13" max="13" width="15.7109375" style="1" customWidth="1"/>
    <col min="14" max="14" width="2.57421875" style="1" customWidth="1"/>
    <col min="15" max="16384" width="9.140625" style="1" customWidth="1"/>
  </cols>
  <sheetData>
    <row r="2" spans="2:13" s="1" customFormat="1" ht="15.75">
      <c r="B2" s="43" t="s">
        <v>41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2:13" s="1" customFormat="1" ht="15.75">
      <c r="B3" s="42" t="s">
        <v>40</v>
      </c>
      <c r="C3" s="41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2:13" s="1" customFormat="1" ht="18">
      <c r="B4" s="39"/>
      <c r="C4" s="37"/>
      <c r="L4" s="38" t="s">
        <v>39</v>
      </c>
      <c r="M4" s="38"/>
    </row>
    <row r="5" spans="4:13" s="1" customFormat="1" ht="12.75">
      <c r="D5" s="37"/>
      <c r="G5" s="2"/>
      <c r="L5" s="38" t="s">
        <v>38</v>
      </c>
      <c r="M5" s="38"/>
    </row>
    <row r="6" spans="4:13" s="1" customFormat="1" ht="12.75">
      <c r="D6" s="37"/>
      <c r="F6" s="36"/>
      <c r="G6" s="2"/>
      <c r="L6" s="35" t="s">
        <v>37</v>
      </c>
      <c r="M6" s="35"/>
    </row>
    <row r="7" spans="2:13" s="1" customFormat="1" ht="12.75">
      <c r="B7" s="33"/>
      <c r="C7" s="33"/>
      <c r="D7" s="33"/>
      <c r="E7" s="33"/>
      <c r="F7" s="34"/>
      <c r="G7" s="32"/>
      <c r="H7" s="33"/>
      <c r="I7" s="33"/>
      <c r="J7" s="33"/>
      <c r="K7" s="33"/>
      <c r="L7" s="33"/>
      <c r="M7" s="33"/>
    </row>
    <row r="8" spans="2:13" s="1" customFormat="1" ht="12.75">
      <c r="B8" s="19"/>
      <c r="C8" s="33"/>
      <c r="D8" s="33"/>
      <c r="E8" s="33" t="s">
        <v>36</v>
      </c>
      <c r="F8" s="33"/>
      <c r="G8" s="32"/>
      <c r="H8" s="33"/>
      <c r="I8" s="33"/>
      <c r="J8" s="33" t="s">
        <v>35</v>
      </c>
      <c r="K8" s="33"/>
      <c r="L8" s="32"/>
      <c r="M8" s="31" t="s">
        <v>33</v>
      </c>
    </row>
    <row r="9" spans="2:13" s="1" customFormat="1" ht="12.75">
      <c r="B9" s="16" t="s">
        <v>34</v>
      </c>
      <c r="C9" s="29" t="s">
        <v>33</v>
      </c>
      <c r="D9" s="30" t="s">
        <v>31</v>
      </c>
      <c r="E9" s="29" t="s">
        <v>32</v>
      </c>
      <c r="F9" s="30" t="s">
        <v>31</v>
      </c>
      <c r="G9" s="29" t="s">
        <v>30</v>
      </c>
      <c r="H9" s="29" t="s">
        <v>33</v>
      </c>
      <c r="I9" s="30" t="s">
        <v>31</v>
      </c>
      <c r="J9" s="29" t="s">
        <v>32</v>
      </c>
      <c r="K9" s="30" t="s">
        <v>31</v>
      </c>
      <c r="L9" s="29" t="s">
        <v>30</v>
      </c>
      <c r="M9" s="31" t="s">
        <v>29</v>
      </c>
    </row>
    <row r="10" spans="2:13" s="1" customFormat="1" ht="12.75">
      <c r="B10" s="19"/>
      <c r="C10" s="29"/>
      <c r="D10" s="28" t="s">
        <v>28</v>
      </c>
      <c r="E10" s="29"/>
      <c r="F10" s="28" t="s">
        <v>28</v>
      </c>
      <c r="G10" s="29"/>
      <c r="H10" s="29"/>
      <c r="I10" s="28" t="s">
        <v>28</v>
      </c>
      <c r="J10" s="29"/>
      <c r="K10" s="28" t="s">
        <v>28</v>
      </c>
      <c r="L10" s="29"/>
      <c r="M10" s="30" t="s">
        <v>27</v>
      </c>
    </row>
    <row r="11" spans="2:13" s="1" customFormat="1" ht="12.75">
      <c r="B11" s="19"/>
      <c r="C11" s="29"/>
      <c r="D11" s="29" t="s">
        <v>26</v>
      </c>
      <c r="E11" s="29"/>
      <c r="F11" s="29" t="s">
        <v>26</v>
      </c>
      <c r="G11" s="29"/>
      <c r="H11" s="29"/>
      <c r="I11" s="29" t="s">
        <v>26</v>
      </c>
      <c r="J11" s="29"/>
      <c r="K11" s="29" t="s">
        <v>26</v>
      </c>
      <c r="L11" s="29"/>
      <c r="M11" s="28"/>
    </row>
    <row r="12" spans="2:13" s="1" customFormat="1" ht="12.75">
      <c r="B12" s="27">
        <v>1</v>
      </c>
      <c r="C12" s="27">
        <v>2</v>
      </c>
      <c r="D12" s="27">
        <v>3</v>
      </c>
      <c r="E12" s="27">
        <v>4</v>
      </c>
      <c r="F12" s="27">
        <v>5</v>
      </c>
      <c r="G12" s="26">
        <v>6</v>
      </c>
      <c r="H12" s="27">
        <v>7</v>
      </c>
      <c r="I12" s="27">
        <v>8</v>
      </c>
      <c r="J12" s="27">
        <v>9</v>
      </c>
      <c r="K12" s="27">
        <v>10</v>
      </c>
      <c r="L12" s="26">
        <v>11</v>
      </c>
      <c r="M12" s="25">
        <v>12</v>
      </c>
    </row>
    <row r="13" spans="2:13" s="1" customFormat="1" ht="12.75">
      <c r="B13" s="24" t="s">
        <v>25</v>
      </c>
      <c r="C13" s="23">
        <v>6.1857</v>
      </c>
      <c r="D13" s="23">
        <f>(C13/C$32)*100</f>
        <v>22.35097722517913</v>
      </c>
      <c r="E13" s="23">
        <v>6.2933</v>
      </c>
      <c r="F13" s="23">
        <f>(E13/E$32)*100</f>
        <v>18.758420469042484</v>
      </c>
      <c r="G13" s="22">
        <f>E13/C13*1000</f>
        <v>1017.3949593417076</v>
      </c>
      <c r="H13" s="23">
        <v>5.791</v>
      </c>
      <c r="I13" s="23">
        <f>(H13/H$32)*100</f>
        <v>21.096923441228437</v>
      </c>
      <c r="J13" s="23">
        <v>5.9716</v>
      </c>
      <c r="K13" s="23">
        <f>(J13/J$32)*100</f>
        <v>14.91486816241611</v>
      </c>
      <c r="L13" s="22">
        <v>1031</v>
      </c>
      <c r="M13" s="21">
        <v>8.9</v>
      </c>
    </row>
    <row r="14" spans="2:13" s="1" customFormat="1" ht="12.75">
      <c r="B14" s="16" t="s">
        <v>24</v>
      </c>
      <c r="C14" s="15">
        <v>3.706</v>
      </c>
      <c r="D14" s="15">
        <f>(C14/C$32)*100</f>
        <v>13.391002084891582</v>
      </c>
      <c r="E14" s="15">
        <v>5.895</v>
      </c>
      <c r="F14" s="15">
        <f>(E14/E$32)*100</f>
        <v>17.57120885147783</v>
      </c>
      <c r="G14" s="14">
        <f>E14/C14*1000</f>
        <v>1590.6637884511601</v>
      </c>
      <c r="H14" s="15">
        <v>3.591</v>
      </c>
      <c r="I14" s="15">
        <f>(H14/H$32)*100</f>
        <v>13.082205504654002</v>
      </c>
      <c r="J14" s="15">
        <v>6.254</v>
      </c>
      <c r="K14" s="15">
        <f>(J14/J$32)*100</f>
        <v>15.62019986063205</v>
      </c>
      <c r="L14" s="14">
        <v>1742</v>
      </c>
      <c r="M14" s="20">
        <v>18.8</v>
      </c>
    </row>
    <row r="15" spans="2:13" s="1" customFormat="1" ht="12.75">
      <c r="B15" s="19" t="s">
        <v>23</v>
      </c>
      <c r="C15" s="15">
        <v>7.226</v>
      </c>
      <c r="D15" s="15">
        <f>(C15/C$32)*100</f>
        <v>26.109924734329894</v>
      </c>
      <c r="E15" s="15">
        <v>3.9072</v>
      </c>
      <c r="F15" s="15">
        <f>(E15/E$32)*100</f>
        <v>11.646179342577469</v>
      </c>
      <c r="G15" s="14">
        <f>E15/C15*1000</f>
        <v>540.7140880154996</v>
      </c>
      <c r="H15" s="15">
        <v>7.1048</v>
      </c>
      <c r="I15" s="15">
        <f>(H15/H$32)*100</f>
        <v>25.88316727080639</v>
      </c>
      <c r="J15" s="15">
        <v>7.3257</v>
      </c>
      <c r="K15" s="15">
        <f>(J15/J$32)*100</f>
        <v>18.29691367429361</v>
      </c>
      <c r="L15" s="14">
        <v>1031</v>
      </c>
      <c r="M15" s="18">
        <v>8</v>
      </c>
    </row>
    <row r="16" spans="2:13" s="1" customFormat="1" ht="12.75">
      <c r="B16" s="16" t="s">
        <v>22</v>
      </c>
      <c r="C16" s="15">
        <v>1.283</v>
      </c>
      <c r="D16" s="15">
        <f>(C16/C$32)*100</f>
        <v>4.635902772508337</v>
      </c>
      <c r="E16" s="15">
        <v>3.318</v>
      </c>
      <c r="F16" s="15">
        <f>(E16/E$32)*100</f>
        <v>9.889952666531542</v>
      </c>
      <c r="G16" s="14">
        <f>E16/C16*1000</f>
        <v>2586.1262665627437</v>
      </c>
      <c r="H16" s="15">
        <v>1.27</v>
      </c>
      <c r="I16" s="15">
        <f>(H16/H$32)*100</f>
        <v>4.62667808156797</v>
      </c>
      <c r="J16" s="15">
        <v>4.716</v>
      </c>
      <c r="K16" s="15">
        <f>(J16/J$32)*100</f>
        <v>11.778839549526824</v>
      </c>
      <c r="L16" s="14">
        <v>3713</v>
      </c>
      <c r="M16" s="13">
        <v>37</v>
      </c>
    </row>
    <row r="17" spans="2:13" s="1" customFormat="1" ht="12.75">
      <c r="B17" s="16" t="s">
        <v>21</v>
      </c>
      <c r="C17" s="15">
        <v>1.9266</v>
      </c>
      <c r="D17" s="15">
        <f>(C17/C$32)*100</f>
        <v>6.961442152388591</v>
      </c>
      <c r="E17" s="15">
        <v>2.9688</v>
      </c>
      <c r="F17" s="15">
        <f>(E17/E$32)*100</f>
        <v>8.849093271970718</v>
      </c>
      <c r="G17" s="14">
        <f>E17/C17*1000</f>
        <v>1540.9529741513545</v>
      </c>
      <c r="H17" s="15">
        <v>1.9872</v>
      </c>
      <c r="I17" s="15">
        <f>(H17/H$32)*100</f>
        <v>7.239476128891237</v>
      </c>
      <c r="J17" s="15">
        <v>3.0802</v>
      </c>
      <c r="K17" s="15">
        <f>(J17/J$32)*100</f>
        <v>7.6932106828779725</v>
      </c>
      <c r="L17" s="14">
        <v>1550</v>
      </c>
      <c r="M17" s="13">
        <v>23.3</v>
      </c>
    </row>
    <row r="18" spans="2:13" s="1" customFormat="1" ht="12.75">
      <c r="B18" s="16" t="s">
        <v>20</v>
      </c>
      <c r="C18" s="15">
        <v>1.7973</v>
      </c>
      <c r="D18" s="15">
        <f>(C18/C$32)*100</f>
        <v>6.494238544839622</v>
      </c>
      <c r="E18" s="15">
        <v>2.0412</v>
      </c>
      <c r="F18" s="15">
        <f>(E18/E$32)*100</f>
        <v>6.084198729030796</v>
      </c>
      <c r="G18" s="14">
        <f>E18/C18*1000</f>
        <v>1135.7035553329995</v>
      </c>
      <c r="H18" s="15">
        <v>1.886</v>
      </c>
      <c r="I18" s="15">
        <f>(H18/H$32)*100</f>
        <v>6.870799103808813</v>
      </c>
      <c r="J18" s="15">
        <v>2.1499</v>
      </c>
      <c r="K18" s="15">
        <f>(J18/J$32)*100</f>
        <v>5.369662245022841</v>
      </c>
      <c r="L18" s="14">
        <v>1140</v>
      </c>
      <c r="M18" s="13">
        <v>3</v>
      </c>
    </row>
    <row r="19" spans="2:13" s="1" customFormat="1" ht="12.75">
      <c r="B19" s="16" t="s">
        <v>19</v>
      </c>
      <c r="C19" s="15">
        <v>0.6526</v>
      </c>
      <c r="D19" s="15">
        <f>(C19/C$32)*100</f>
        <v>2.358059352563477</v>
      </c>
      <c r="E19" s="15">
        <v>1.642</v>
      </c>
      <c r="F19" s="15">
        <f>(E19/E$32)*100</f>
        <v>4.8943044841605765</v>
      </c>
      <c r="G19" s="14">
        <f>E19/C19*1000</f>
        <v>2516.089488201042</v>
      </c>
      <c r="H19" s="15">
        <v>0.724</v>
      </c>
      <c r="I19" s="15">
        <f>(H19/H$32)*100</f>
        <v>2.6375708118544963</v>
      </c>
      <c r="J19" s="15">
        <v>1.7551</v>
      </c>
      <c r="K19" s="15">
        <f>(J19/J$32)*100</f>
        <v>4.3835965422761936</v>
      </c>
      <c r="L19" s="14">
        <v>2424</v>
      </c>
      <c r="M19" s="13">
        <v>25.1</v>
      </c>
    </row>
    <row r="20" spans="2:14" s="1" customFormat="1" ht="12.75">
      <c r="B20" s="16" t="s">
        <v>18</v>
      </c>
      <c r="C20" s="15">
        <v>1.404</v>
      </c>
      <c r="D20" s="15">
        <f>(C20/C$32)*100</f>
        <v>5.073115738582779</v>
      </c>
      <c r="E20" s="15">
        <v>1.6</v>
      </c>
      <c r="F20" s="15">
        <f>(E20/E$32)*100</f>
        <v>4.769115209900684</v>
      </c>
      <c r="G20" s="14">
        <f>E20/C20*1000</f>
        <v>1139.6011396011397</v>
      </c>
      <c r="H20" s="15">
        <v>1.441</v>
      </c>
      <c r="I20" s="15">
        <f>(H20/H$32)*100</f>
        <v>5.249640248456256</v>
      </c>
      <c r="J20" s="15">
        <v>1.976</v>
      </c>
      <c r="K20" s="15">
        <f>(J20/J$32)*100</f>
        <v>4.93532378071777</v>
      </c>
      <c r="L20" s="14">
        <v>1371</v>
      </c>
      <c r="M20" s="13">
        <v>17.7</v>
      </c>
      <c r="N20" s="17"/>
    </row>
    <row r="21" spans="2:13" s="1" customFormat="1" ht="12.75">
      <c r="B21" s="16" t="s">
        <v>17</v>
      </c>
      <c r="C21" s="15">
        <v>0.6623</v>
      </c>
      <c r="D21" s="15">
        <f>(C21/C$32)*100</f>
        <v>2.393108656455395</v>
      </c>
      <c r="E21" s="15">
        <v>1.5081</v>
      </c>
      <c r="F21" s="15">
        <f>(E21/E$32)*100</f>
        <v>4.495189155032013</v>
      </c>
      <c r="G21" s="14">
        <f>E21/C21*1000</f>
        <v>2277.064774271478</v>
      </c>
      <c r="H21" s="15">
        <v>0.6797</v>
      </c>
      <c r="I21" s="15">
        <f>(H21/H$32)*100</f>
        <v>2.4761835370407477</v>
      </c>
      <c r="J21" s="15">
        <v>1.7513</v>
      </c>
      <c r="K21" s="15">
        <f>(J21/J$32)*100</f>
        <v>4.374105535005582</v>
      </c>
      <c r="L21" s="14">
        <v>2577</v>
      </c>
      <c r="M21" s="13">
        <v>58.2</v>
      </c>
    </row>
    <row r="22" spans="2:13" s="1" customFormat="1" ht="12.75">
      <c r="B22" s="16" t="s">
        <v>16</v>
      </c>
      <c r="C22" s="15">
        <v>0.711</v>
      </c>
      <c r="D22" s="15">
        <f>(C22/C$32)*100</f>
        <v>2.5690778419746128</v>
      </c>
      <c r="E22" s="15">
        <v>1.132</v>
      </c>
      <c r="F22" s="15">
        <f>(E22/E$32)*100</f>
        <v>3.374149011004733</v>
      </c>
      <c r="G22" s="14">
        <f>E22/C22*1000</f>
        <v>1592.1237693389592</v>
      </c>
      <c r="H22" s="15">
        <v>0.7553</v>
      </c>
      <c r="I22" s="15">
        <f>(H22/H$32)*100</f>
        <v>2.7515983897703054</v>
      </c>
      <c r="J22" s="15">
        <v>1.3294</v>
      </c>
      <c r="K22" s="15">
        <f>(J22/J$32)*100</f>
        <v>3.3203539646185236</v>
      </c>
      <c r="L22" s="14">
        <v>1760</v>
      </c>
      <c r="M22" s="13">
        <v>44.5</v>
      </c>
    </row>
    <row r="23" spans="2:14" s="1" customFormat="1" ht="12.75">
      <c r="B23" s="16" t="s">
        <v>15</v>
      </c>
      <c r="C23" s="15">
        <v>0.3245</v>
      </c>
      <c r="D23" s="15">
        <f>(C23/C$32)*100</f>
        <v>1.172525681745094</v>
      </c>
      <c r="E23" s="15">
        <v>0.5635</v>
      </c>
      <c r="F23" s="15">
        <f>(E23/E$32)*100</f>
        <v>1.679622762986897</v>
      </c>
      <c r="G23" s="14">
        <f>E23/C23*1000</f>
        <v>1736.5177195685671</v>
      </c>
      <c r="H23" s="15">
        <v>0.3287</v>
      </c>
      <c r="I23" s="15">
        <f>(H23/H$32)*100</f>
        <v>1.1974717207963714</v>
      </c>
      <c r="J23" s="15">
        <v>0.7121</v>
      </c>
      <c r="K23" s="15">
        <f>(J23/J$32)*100</f>
        <v>1.778564809842674</v>
      </c>
      <c r="L23" s="14">
        <v>2166</v>
      </c>
      <c r="M23" s="13">
        <v>9.2</v>
      </c>
      <c r="N23" s="17"/>
    </row>
    <row r="24" spans="2:13" s="17" customFormat="1" ht="12.75">
      <c r="B24" s="16" t="s">
        <v>14</v>
      </c>
      <c r="C24" s="15">
        <v>0.159</v>
      </c>
      <c r="D24" s="15">
        <f>(C24/C$32)*100</f>
        <v>0.5745195174036054</v>
      </c>
      <c r="E24" s="15">
        <v>0.5271</v>
      </c>
      <c r="F24" s="15">
        <f>(E24/E$32)*100</f>
        <v>1.5711253919616566</v>
      </c>
      <c r="G24" s="14">
        <f>E24/C24*1000</f>
        <v>3315.094339622641</v>
      </c>
      <c r="H24" s="15">
        <v>0.1751</v>
      </c>
      <c r="I24" s="15">
        <f>(H24/H$32)*100</f>
        <v>0.6378986866791745</v>
      </c>
      <c r="J24" s="15">
        <v>0.5751</v>
      </c>
      <c r="K24" s="15">
        <f>(J24/J$32)*100</f>
        <v>1.4363890214022212</v>
      </c>
      <c r="L24" s="14">
        <v>3284</v>
      </c>
      <c r="M24" s="13">
        <v>69.3</v>
      </c>
    </row>
    <row r="25" spans="2:13" s="17" customFormat="1" ht="12.75">
      <c r="B25" s="16" t="s">
        <v>13</v>
      </c>
      <c r="C25" s="15">
        <v>0.357</v>
      </c>
      <c r="D25" s="15">
        <f>(C25/C$32)*100</f>
        <v>1.2899589164345102</v>
      </c>
      <c r="E25" s="15">
        <v>0.5133</v>
      </c>
      <c r="F25" s="15">
        <f>(E25/E$32)*100</f>
        <v>1.529991773276263</v>
      </c>
      <c r="G25" s="14">
        <f>E25/C25*1000</f>
        <v>1437.81512605042</v>
      </c>
      <c r="H25" s="15">
        <v>0.363</v>
      </c>
      <c r="I25" s="15">
        <f>(H25/H$32)*100</f>
        <v>1.3224284595347822</v>
      </c>
      <c r="J25" s="15">
        <v>0.6604</v>
      </c>
      <c r="K25" s="15">
        <f>(J25/J$32)*100</f>
        <v>1.6494371582925178</v>
      </c>
      <c r="L25" s="14">
        <v>1819</v>
      </c>
      <c r="M25" s="13">
        <v>9.5</v>
      </c>
    </row>
    <row r="26" spans="2:13" s="17" customFormat="1" ht="12.75">
      <c r="B26" s="16" t="s">
        <v>12</v>
      </c>
      <c r="C26" s="15">
        <v>0.1144</v>
      </c>
      <c r="D26" s="15">
        <f>(C26/C$32)*100</f>
        <v>0.41336498610674505</v>
      </c>
      <c r="E26" s="15">
        <v>0.404</v>
      </c>
      <c r="F26" s="15">
        <f>(E26/E$32)*100</f>
        <v>1.2042015904999226</v>
      </c>
      <c r="G26" s="14">
        <f>E26/C26*1000</f>
        <v>3531.4685314685316</v>
      </c>
      <c r="H26" s="15">
        <v>0.1101</v>
      </c>
      <c r="I26" s="15">
        <f>(H26/H$32)*100</f>
        <v>0.40110020218947523</v>
      </c>
      <c r="J26" s="15">
        <v>0.3654</v>
      </c>
      <c r="K26" s="15">
        <f>(J26/J$32)*100</f>
        <v>0.9126352780740249</v>
      </c>
      <c r="L26" s="14">
        <v>3319</v>
      </c>
      <c r="M26" s="13">
        <v>27.3</v>
      </c>
    </row>
    <row r="27" spans="2:13" s="17" customFormat="1" ht="12.75">
      <c r="B27" s="19" t="s">
        <v>11</v>
      </c>
      <c r="C27" s="15">
        <v>0.256</v>
      </c>
      <c r="D27" s="15">
        <f>(C27/C$32)*100</f>
        <v>0.925012556322786</v>
      </c>
      <c r="E27" s="15">
        <v>0.297</v>
      </c>
      <c r="F27" s="15">
        <f>(E27/E$32)*100</f>
        <v>0.8852670108378143</v>
      </c>
      <c r="G27" s="14">
        <f>E27/C27*1000</f>
        <v>1160.15625</v>
      </c>
      <c r="H27" s="15">
        <v>0.271</v>
      </c>
      <c r="I27" s="15">
        <f>(H27/H$32)*100</f>
        <v>0.9872675276416693</v>
      </c>
      <c r="J27" s="15">
        <v>0.347</v>
      </c>
      <c r="K27" s="15">
        <f>(J27/J$32)*100</f>
        <v>0.8666788218163289</v>
      </c>
      <c r="L27" s="14">
        <v>1280</v>
      </c>
      <c r="M27" s="13">
        <v>0.4</v>
      </c>
    </row>
    <row r="28" spans="2:14" s="17" customFormat="1" ht="12.75">
      <c r="B28" s="16" t="s">
        <v>10</v>
      </c>
      <c r="C28" s="15">
        <v>0.1698</v>
      </c>
      <c r="D28" s="15">
        <f>(C28/C$32)*100</f>
        <v>0.613543484623473</v>
      </c>
      <c r="E28" s="15">
        <v>0.2304</v>
      </c>
      <c r="F28" s="15">
        <f>(E28/E$32)*100</f>
        <v>0.6867525902256983</v>
      </c>
      <c r="G28" s="14">
        <f>E28/C28*1000</f>
        <v>1356.8904593639575</v>
      </c>
      <c r="H28" s="15">
        <v>0.1625</v>
      </c>
      <c r="I28" s="15">
        <f>(H28/H$32)*100</f>
        <v>0.5919962112242482</v>
      </c>
      <c r="J28" s="15">
        <v>0.1917</v>
      </c>
      <c r="K28" s="15">
        <f>(J28/J$32)*100</f>
        <v>0.47879634046740716</v>
      </c>
      <c r="L28" s="14">
        <v>1180</v>
      </c>
      <c r="M28" s="13">
        <v>15.1</v>
      </c>
      <c r="N28" s="1"/>
    </row>
    <row r="29" spans="2:13" s="17" customFormat="1" ht="12.75">
      <c r="B29" s="19" t="s">
        <v>9</v>
      </c>
      <c r="C29" s="15">
        <v>0.208</v>
      </c>
      <c r="D29" s="15">
        <f>(C29/C$32)*100</f>
        <v>0.7515727020122636</v>
      </c>
      <c r="E29" s="15">
        <v>0.2169</v>
      </c>
      <c r="F29" s="15">
        <f>(E29/E$32)*100</f>
        <v>0.6465131806421615</v>
      </c>
      <c r="G29" s="14">
        <f>E29/C29*1000</f>
        <v>1042.7884615384617</v>
      </c>
      <c r="H29" s="15">
        <v>0.2637</v>
      </c>
      <c r="I29" s="15">
        <f>(H29/H$32)*100</f>
        <v>0.9606732363066722</v>
      </c>
      <c r="J29" s="15">
        <v>0.3339</v>
      </c>
      <c r="K29" s="15">
        <f>(J29/J$32)*100</f>
        <v>0.8339598230676433</v>
      </c>
      <c r="L29" s="14">
        <v>1266</v>
      </c>
      <c r="M29" s="18">
        <v>2.5</v>
      </c>
    </row>
    <row r="30" spans="2:14" s="17" customFormat="1" ht="12.75">
      <c r="B30" s="19" t="s">
        <v>8</v>
      </c>
      <c r="C30" s="15">
        <v>0.2719</v>
      </c>
      <c r="D30" s="15">
        <f>(C30/C$32)*100</f>
        <v>0.9824645080631464</v>
      </c>
      <c r="E30" s="15">
        <v>0.1818</v>
      </c>
      <c r="F30" s="15">
        <f>(E30/E$32)*100</f>
        <v>0.5418907157249652</v>
      </c>
      <c r="G30" s="14">
        <f>E30/C30*1000</f>
        <v>668.6281721221038</v>
      </c>
      <c r="H30" s="15">
        <v>0.2806</v>
      </c>
      <c r="I30" s="15">
        <f>(H30/H$32)*100</f>
        <v>1.0222408422739941</v>
      </c>
      <c r="J30" s="15">
        <v>0.1844</v>
      </c>
      <c r="K30" s="15">
        <f>(J30/J$32)*100</f>
        <v>0.46056361597386475</v>
      </c>
      <c r="L30" s="14">
        <v>657</v>
      </c>
      <c r="M30" s="18">
        <v>1.7</v>
      </c>
      <c r="N30" s="1"/>
    </row>
    <row r="31" spans="2:13" s="1" customFormat="1" ht="12.75">
      <c r="B31" s="16" t="s">
        <v>7</v>
      </c>
      <c r="C31" s="15">
        <f>C32-SUM(C13:C30)</f>
        <v>0.2602000000000082</v>
      </c>
      <c r="D31" s="15">
        <f>(C31/C$32)*100</f>
        <v>0.9401885435749864</v>
      </c>
      <c r="E31" s="15">
        <f>E32-SUM(E13:E30)</f>
        <v>0.309599999999989</v>
      </c>
      <c r="F31" s="15">
        <f>(E31/E$32)*100</f>
        <v>0.9228237931157494</v>
      </c>
      <c r="G31" s="14" t="s">
        <v>6</v>
      </c>
      <c r="H31" s="15">
        <f>H32-SUM(H13:H30)</f>
        <v>0.2647999999999975</v>
      </c>
      <c r="I31" s="15">
        <f>(H31/H$32)*100</f>
        <v>0.9646805952749502</v>
      </c>
      <c r="J31" s="15">
        <f>J32-SUM(J13:J30)</f>
        <v>0.3586999999999989</v>
      </c>
      <c r="K31" s="15">
        <f>(J31/J$32)*100</f>
        <v>0.8959011336758395</v>
      </c>
      <c r="L31" s="14" t="s">
        <v>6</v>
      </c>
      <c r="M31" s="13" t="s">
        <v>5</v>
      </c>
    </row>
    <row r="32" spans="2:13" s="1" customFormat="1" ht="12.75">
      <c r="B32" s="12" t="s">
        <v>4</v>
      </c>
      <c r="C32" s="11">
        <v>27.6753</v>
      </c>
      <c r="D32" s="11">
        <f>SUM(D13:D31)</f>
        <v>100.00000000000004</v>
      </c>
      <c r="E32" s="11">
        <v>33.5492</v>
      </c>
      <c r="F32" s="11">
        <f>SUM(F13:F31)</f>
        <v>99.99999999999996</v>
      </c>
      <c r="G32" s="10">
        <f>E32/C32*1000</f>
        <v>1212.2434083822036</v>
      </c>
      <c r="H32" s="11">
        <v>27.4495</v>
      </c>
      <c r="I32" s="11">
        <f>SUM(I13:I31)</f>
        <v>99.99999999999999</v>
      </c>
      <c r="J32" s="11">
        <v>40.0379</v>
      </c>
      <c r="K32" s="11">
        <f>SUM(K13:K31)</f>
        <v>99.99999999999999</v>
      </c>
      <c r="L32" s="10">
        <v>1459</v>
      </c>
      <c r="M32" s="9">
        <v>15.3</v>
      </c>
    </row>
    <row r="33" spans="2:13" s="1" customFormat="1" ht="12.75">
      <c r="B33" s="8" t="s">
        <v>3</v>
      </c>
      <c r="G33" s="2"/>
      <c r="H33" s="7"/>
      <c r="L33" s="2"/>
      <c r="M33" s="5"/>
    </row>
    <row r="34" spans="2:13" s="1" customFormat="1" ht="12.75">
      <c r="B34" s="6" t="s">
        <v>2</v>
      </c>
      <c r="G34" s="2"/>
      <c r="H34" s="2"/>
      <c r="L34" s="2"/>
      <c r="M34" s="5"/>
    </row>
    <row r="35" spans="2:12" s="1" customFormat="1" ht="12.75">
      <c r="B35" s="1" t="s">
        <v>1</v>
      </c>
      <c r="G35" s="2"/>
      <c r="L35" s="2"/>
    </row>
    <row r="36" spans="2:12" s="1" customFormat="1" ht="12.75">
      <c r="B36" s="4" t="s">
        <v>0</v>
      </c>
      <c r="C36" s="3"/>
      <c r="D36" s="3"/>
      <c r="E36" s="3"/>
      <c r="F36" s="3"/>
      <c r="G36" s="2"/>
      <c r="L36" s="2"/>
    </row>
  </sheetData>
  <sheetProtection/>
  <printOptions horizontalCentered="1" verticalCentered="1"/>
  <pageMargins left="0.25" right="0.25" top="1" bottom="1.79" header="0.5" footer="0.5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</dc:creator>
  <cp:keywords/>
  <dc:description/>
  <cp:lastModifiedBy>NIC</cp:lastModifiedBy>
  <dcterms:created xsi:type="dcterms:W3CDTF">2012-02-06T10:06:09Z</dcterms:created>
  <dcterms:modified xsi:type="dcterms:W3CDTF">2012-02-06T10:06:17Z</dcterms:modified>
  <cp:category/>
  <cp:version/>
  <cp:contentType/>
  <cp:contentStatus/>
</cp:coreProperties>
</file>