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4.11b U" sheetId="1" r:id="rId1"/>
  </sheets>
  <definedNames>
    <definedName name="_xlnm.Print_Area" localSheetId="0">'tb4.11b U'!$A$1:$N$32</definedName>
  </definedNames>
  <calcPr fullCalcOnLoad="1"/>
</workbook>
</file>

<file path=xl/sharedStrings.xml><?xml version="1.0" encoding="utf-8"?>
<sst xmlns="http://schemas.openxmlformats.org/spreadsheetml/2006/main" count="53" uniqueCount="39">
  <si>
    <t>Source: Directorate of Economics and Statistics, Department of Agriculture and Cooperation.</t>
  </si>
  <si>
    <t>*  Provisional</t>
  </si>
  <si>
    <t>Note: States have been arranged in descending  order of  percentage share of production during 2008-09.</t>
  </si>
  <si>
    <t xml:space="preserve">@ - Since area/ production is low in individual states, yield rate is not worked out. </t>
  </si>
  <si>
    <t>All India</t>
  </si>
  <si>
    <t>-</t>
  </si>
  <si>
    <t>@</t>
  </si>
  <si>
    <t>Others</t>
  </si>
  <si>
    <t>Jharkhand</t>
  </si>
  <si>
    <t>West Bengal</t>
  </si>
  <si>
    <t>Punjab</t>
  </si>
  <si>
    <t>Jammu &amp; Kashmir</t>
  </si>
  <si>
    <t>Himachal Pradesh</t>
  </si>
  <si>
    <t>Gujarat</t>
  </si>
  <si>
    <t>Madhya Pradesh</t>
  </si>
  <si>
    <t>Uttar Pradesh</t>
  </si>
  <si>
    <t>Tamil Nadu</t>
  </si>
  <si>
    <t>Maharashtra</t>
  </si>
  <si>
    <t>Bihar</t>
  </si>
  <si>
    <t>Rajasthan</t>
  </si>
  <si>
    <t>Karnataka</t>
  </si>
  <si>
    <t>Andhra Pradesh</t>
  </si>
  <si>
    <t>All - India</t>
  </si>
  <si>
    <t xml:space="preserve"> 2007-08*</t>
  </si>
  <si>
    <t>to</t>
  </si>
  <si>
    <t>Under Irrigation(%)</t>
  </si>
  <si>
    <t>Yield</t>
  </si>
  <si>
    <t xml:space="preserve">% </t>
  </si>
  <si>
    <t>Production</t>
  </si>
  <si>
    <t>Area</t>
  </si>
  <si>
    <t>State</t>
  </si>
  <si>
    <t>2007-08</t>
  </si>
  <si>
    <t xml:space="preserve"> </t>
  </si>
  <si>
    <t>2008-09</t>
  </si>
  <si>
    <t>Yield - Kg./ Hectare</t>
  </si>
  <si>
    <t>Production - Million Tonnes</t>
  </si>
  <si>
    <t>Area - Million Hectares</t>
  </si>
  <si>
    <t xml:space="preserve">              Producing States  alongwith  coverage under Irrigation </t>
  </si>
  <si>
    <t xml:space="preserve">4.11 (b): Area, Production  and  Yield  of  Maize during 2007-08 and 2008-09 in  major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</si>
</sst>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0" fontId="19" fillId="33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18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1"/>
  <sheetViews>
    <sheetView tabSelected="1" view="pageBreakPreview" zoomScaleNormal="60" zoomScaleSheetLayoutView="100" zoomScalePageLayoutView="0" workbookViewId="0" topLeftCell="A3">
      <selection activeCell="L43" sqref="L43:L45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7.7109375" style="1" customWidth="1"/>
    <col min="4" max="4" width="9.7109375" style="1" customWidth="1"/>
    <col min="5" max="5" width="10.57421875" style="1" customWidth="1"/>
    <col min="6" max="6" width="10.8515625" style="1" customWidth="1"/>
    <col min="7" max="7" width="7.28125" style="1" customWidth="1"/>
    <col min="8" max="8" width="8.140625" style="1" customWidth="1"/>
    <col min="9" max="9" width="9.421875" style="1" customWidth="1"/>
    <col min="10" max="10" width="10.7109375" style="1" customWidth="1"/>
    <col min="11" max="11" width="11.00390625" style="1" customWidth="1"/>
    <col min="12" max="12" width="7.421875" style="1" customWidth="1"/>
    <col min="13" max="13" width="16.00390625" style="1" customWidth="1"/>
    <col min="14" max="14" width="2.28125" style="1" customWidth="1"/>
    <col min="15" max="16384" width="9.140625" style="1" customWidth="1"/>
  </cols>
  <sheetData>
    <row r="2" ht="18">
      <c r="B2" s="39" t="s">
        <v>38</v>
      </c>
    </row>
    <row r="3" spans="2:3" ht="18">
      <c r="B3" s="38" t="s">
        <v>37</v>
      </c>
      <c r="C3" s="37"/>
    </row>
    <row r="4" spans="3:11" ht="12.75">
      <c r="C4" s="37"/>
      <c r="K4" s="31" t="s">
        <v>36</v>
      </c>
    </row>
    <row r="5" spans="3:11" ht="12.75">
      <c r="C5" s="37"/>
      <c r="K5" s="31" t="s">
        <v>35</v>
      </c>
    </row>
    <row r="6" spans="2:13" ht="12.75">
      <c r="B6" s="34"/>
      <c r="C6" s="36"/>
      <c r="D6" s="34"/>
      <c r="E6" s="34"/>
      <c r="F6" s="34"/>
      <c r="G6" s="34"/>
      <c r="H6" s="34"/>
      <c r="I6" s="34"/>
      <c r="J6" s="34"/>
      <c r="K6" s="35" t="s">
        <v>34</v>
      </c>
      <c r="L6" s="34"/>
      <c r="M6" s="34"/>
    </row>
    <row r="7" spans="2:13" ht="12.75">
      <c r="B7" s="15"/>
      <c r="C7" s="32"/>
      <c r="D7" s="32"/>
      <c r="E7" s="32" t="s">
        <v>33</v>
      </c>
      <c r="F7" s="32"/>
      <c r="G7" s="32"/>
      <c r="H7" s="33"/>
      <c r="I7" s="32" t="s">
        <v>32</v>
      </c>
      <c r="J7" s="32" t="s">
        <v>31</v>
      </c>
      <c r="K7" s="32"/>
      <c r="L7" s="32"/>
      <c r="M7" s="30" t="s">
        <v>29</v>
      </c>
    </row>
    <row r="8" spans="2:13" ht="12.75">
      <c r="B8" s="31" t="s">
        <v>30</v>
      </c>
      <c r="C8" s="28" t="s">
        <v>29</v>
      </c>
      <c r="D8" s="29" t="s">
        <v>27</v>
      </c>
      <c r="E8" s="28" t="s">
        <v>28</v>
      </c>
      <c r="F8" s="29" t="s">
        <v>27</v>
      </c>
      <c r="G8" s="28" t="s">
        <v>26</v>
      </c>
      <c r="H8" s="28" t="s">
        <v>29</v>
      </c>
      <c r="I8" s="29" t="s">
        <v>27</v>
      </c>
      <c r="J8" s="28" t="s">
        <v>28</v>
      </c>
      <c r="K8" s="29" t="s">
        <v>27</v>
      </c>
      <c r="L8" s="28" t="s">
        <v>26</v>
      </c>
      <c r="M8" s="30" t="s">
        <v>25</v>
      </c>
    </row>
    <row r="9" spans="2:13" ht="12.75">
      <c r="B9" s="15"/>
      <c r="C9" s="28"/>
      <c r="D9" s="27" t="s">
        <v>24</v>
      </c>
      <c r="E9" s="28"/>
      <c r="F9" s="27" t="s">
        <v>24</v>
      </c>
      <c r="G9" s="28"/>
      <c r="H9" s="28"/>
      <c r="I9" s="27" t="s">
        <v>24</v>
      </c>
      <c r="J9" s="28"/>
      <c r="K9" s="27" t="s">
        <v>24</v>
      </c>
      <c r="L9" s="28"/>
      <c r="M9" s="29" t="s">
        <v>23</v>
      </c>
    </row>
    <row r="10" spans="2:13" ht="12.75">
      <c r="B10" s="15"/>
      <c r="C10" s="28"/>
      <c r="D10" s="28" t="s">
        <v>22</v>
      </c>
      <c r="E10" s="28"/>
      <c r="F10" s="28" t="s">
        <v>22</v>
      </c>
      <c r="G10" s="28"/>
      <c r="H10" s="28"/>
      <c r="I10" s="28" t="s">
        <v>22</v>
      </c>
      <c r="J10" s="28"/>
      <c r="K10" s="28" t="s">
        <v>22</v>
      </c>
      <c r="L10" s="28"/>
      <c r="M10" s="27"/>
    </row>
    <row r="11" spans="2:13" s="2" customFormat="1" ht="12.75"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6">
        <v>6</v>
      </c>
      <c r="H11" s="25">
        <v>7</v>
      </c>
      <c r="I11" s="25">
        <v>8</v>
      </c>
      <c r="J11" s="25">
        <v>9</v>
      </c>
      <c r="K11" s="25">
        <v>10</v>
      </c>
      <c r="L11" s="24">
        <v>11</v>
      </c>
      <c r="M11" s="23">
        <v>12</v>
      </c>
    </row>
    <row r="12" spans="2:29" s="2" customFormat="1" ht="12.75">
      <c r="B12" s="22" t="s">
        <v>21</v>
      </c>
      <c r="C12" s="21">
        <v>0.852</v>
      </c>
      <c r="D12" s="21">
        <f>(C12/C$27)*100</f>
        <v>10.423548410775894</v>
      </c>
      <c r="E12" s="21">
        <v>4.152</v>
      </c>
      <c r="F12" s="21">
        <f>(E12/E$27)*100</f>
        <v>21.042602146831953</v>
      </c>
      <c r="G12" s="20">
        <v>4873</v>
      </c>
      <c r="H12" s="21">
        <v>0.79</v>
      </c>
      <c r="I12" s="21">
        <f>(H12/H$27)*100</f>
        <v>9.729064039408868</v>
      </c>
      <c r="J12" s="21">
        <v>3.62</v>
      </c>
      <c r="K12" s="21">
        <f>(J12/J$27)*100</f>
        <v>19.09282700421941</v>
      </c>
      <c r="L12" s="20">
        <v>4607</v>
      </c>
      <c r="M12" s="19">
        <v>44.4</v>
      </c>
      <c r="Y12" s="14">
        <v>3.09</v>
      </c>
      <c r="Z12" s="14">
        <f>(Y12/J$27)*100</f>
        <v>16.29746835443038</v>
      </c>
      <c r="AA12" s="14" t="e">
        <f>Z12+#REF!</f>
        <v>#REF!</v>
      </c>
      <c r="AB12" s="18">
        <v>4073</v>
      </c>
      <c r="AC12" s="17">
        <v>34.3</v>
      </c>
    </row>
    <row r="13" spans="2:13" s="2" customFormat="1" ht="12.75">
      <c r="B13" s="15" t="s">
        <v>20</v>
      </c>
      <c r="C13" s="14">
        <v>1.069</v>
      </c>
      <c r="D13" s="14">
        <f>(C13/C$27)*100</f>
        <v>13.078372360468816</v>
      </c>
      <c r="E13" s="14">
        <v>3.029</v>
      </c>
      <c r="F13" s="14">
        <f>(E13/E$27)*100</f>
        <v>15.351166161549608</v>
      </c>
      <c r="G13" s="13">
        <v>2833</v>
      </c>
      <c r="H13" s="14">
        <v>1.11</v>
      </c>
      <c r="I13" s="14">
        <f>(H13/H$27)*100</f>
        <v>13.66995073891626</v>
      </c>
      <c r="J13" s="14">
        <v>3.25</v>
      </c>
      <c r="K13" s="14">
        <f>(J13/J$27)*100</f>
        <v>17.14135021097046</v>
      </c>
      <c r="L13" s="13">
        <v>2924</v>
      </c>
      <c r="M13" s="16">
        <v>41.2</v>
      </c>
    </row>
    <row r="14" spans="2:13" s="2" customFormat="1" ht="12.75">
      <c r="B14" s="15" t="s">
        <v>19</v>
      </c>
      <c r="C14" s="14">
        <v>1.0529</v>
      </c>
      <c r="D14" s="14">
        <f>(C14/C$27)*100</f>
        <v>12.88140155129805</v>
      </c>
      <c r="E14" s="14">
        <v>1.8282</v>
      </c>
      <c r="F14" s="14">
        <f>(E14/E$27)*100</f>
        <v>9.265434789219213</v>
      </c>
      <c r="G14" s="13">
        <v>1736</v>
      </c>
      <c r="H14" s="14">
        <v>1.05</v>
      </c>
      <c r="I14" s="14">
        <f>(H14/H$27)*100</f>
        <v>12.931034482758621</v>
      </c>
      <c r="J14" s="14">
        <v>1.96</v>
      </c>
      <c r="K14" s="14">
        <f>(J14/J$27)*100</f>
        <v>10.337552742616033</v>
      </c>
      <c r="L14" s="13">
        <v>1860</v>
      </c>
      <c r="M14" s="16">
        <v>2.7</v>
      </c>
    </row>
    <row r="15" spans="2:13" s="2" customFormat="1" ht="12.75">
      <c r="B15" s="15" t="s">
        <v>18</v>
      </c>
      <c r="C15" s="14">
        <v>0.6405</v>
      </c>
      <c r="D15" s="14">
        <f>(C15/C$27)*100</f>
        <v>7.836012625706525</v>
      </c>
      <c r="E15" s="14">
        <v>1.714</v>
      </c>
      <c r="F15" s="14">
        <f>(E15/E$27)*100</f>
        <v>8.686661868899318</v>
      </c>
      <c r="G15" s="13">
        <v>2676</v>
      </c>
      <c r="H15" s="14">
        <v>0.64</v>
      </c>
      <c r="I15" s="14">
        <f>(H15/H$27)*100</f>
        <v>7.881773399014779</v>
      </c>
      <c r="J15" s="14">
        <v>1.46</v>
      </c>
      <c r="K15" s="14">
        <f>(J15/J$27)*100</f>
        <v>7.700421940928269</v>
      </c>
      <c r="L15" s="13">
        <v>2274</v>
      </c>
      <c r="M15" s="16">
        <v>60.3</v>
      </c>
    </row>
    <row r="16" spans="2:13" s="2" customFormat="1" ht="12.75">
      <c r="B16" s="15" t="s">
        <v>17</v>
      </c>
      <c r="C16" s="14">
        <v>0.655</v>
      </c>
      <c r="D16" s="14">
        <f>(C16/C$27)*100</f>
        <v>8.013408696077711</v>
      </c>
      <c r="E16" s="14">
        <v>1.56</v>
      </c>
      <c r="F16" s="14">
        <f>(E16/E$27)*100</f>
        <v>7.906179997364607</v>
      </c>
      <c r="G16" s="13">
        <v>2382</v>
      </c>
      <c r="H16" s="14">
        <v>0.67</v>
      </c>
      <c r="I16" s="14">
        <f>(H16/H$27)*100</f>
        <v>8.251231527093598</v>
      </c>
      <c r="J16" s="14">
        <v>1.79</v>
      </c>
      <c r="K16" s="14">
        <f>(J16/J$27)*100</f>
        <v>9.440928270042194</v>
      </c>
      <c r="L16" s="13">
        <v>2664</v>
      </c>
      <c r="M16" s="16">
        <v>14.7</v>
      </c>
    </row>
    <row r="17" spans="2:13" s="2" customFormat="1" ht="12.75">
      <c r="B17" s="15" t="s">
        <v>16</v>
      </c>
      <c r="C17" s="14">
        <v>0.2866</v>
      </c>
      <c r="D17" s="14">
        <f>(C17/C$27)*100</f>
        <v>3.506325087474614</v>
      </c>
      <c r="E17" s="14">
        <v>1.2578</v>
      </c>
      <c r="F17" s="14">
        <f>(E17/E$27)*100</f>
        <v>6.374611026080259</v>
      </c>
      <c r="G17" s="13">
        <v>4389</v>
      </c>
      <c r="H17" s="14">
        <v>0.22</v>
      </c>
      <c r="I17" s="14">
        <f>(H17/H$27)*100</f>
        <v>2.70935960591133</v>
      </c>
      <c r="J17" s="14">
        <v>0.81</v>
      </c>
      <c r="K17" s="14">
        <f>(J17/J$27)*100</f>
        <v>4.272151898734177</v>
      </c>
      <c r="L17" s="13">
        <v>3627</v>
      </c>
      <c r="M17" s="12">
        <v>39.8</v>
      </c>
    </row>
    <row r="18" spans="2:13" s="2" customFormat="1" ht="12.75">
      <c r="B18" s="15" t="s">
        <v>15</v>
      </c>
      <c r="C18" s="14">
        <v>0.799</v>
      </c>
      <c r="D18" s="14">
        <f>(C18/C$27)*100</f>
        <v>9.775135188039835</v>
      </c>
      <c r="E18" s="14">
        <v>1.198</v>
      </c>
      <c r="F18" s="14">
        <f>(E18/E$27)*100</f>
        <v>6.071540792847947</v>
      </c>
      <c r="G18" s="13">
        <v>1499</v>
      </c>
      <c r="H18" s="14">
        <v>0.84</v>
      </c>
      <c r="I18" s="14">
        <f>(H18/H$27)*100</f>
        <v>10.344827586206899</v>
      </c>
      <c r="J18" s="14">
        <v>1.21</v>
      </c>
      <c r="K18" s="14">
        <f>(J18/J$27)*100</f>
        <v>6.381856540084388</v>
      </c>
      <c r="L18" s="13">
        <v>1443</v>
      </c>
      <c r="M18" s="16">
        <v>31.7</v>
      </c>
    </row>
    <row r="19" spans="2:13" s="2" customFormat="1" ht="12.75">
      <c r="B19" s="15" t="s">
        <v>14</v>
      </c>
      <c r="C19" s="14">
        <v>0.8411</v>
      </c>
      <c r="D19" s="14">
        <f>(C19/C$27)*100</f>
        <v>10.29019550270376</v>
      </c>
      <c r="E19" s="14">
        <v>1.1444</v>
      </c>
      <c r="F19" s="14">
        <f>(E19/E$27)*100</f>
        <v>5.799892557041061</v>
      </c>
      <c r="G19" s="13">
        <v>1361</v>
      </c>
      <c r="H19" s="14">
        <v>0.88</v>
      </c>
      <c r="I19" s="14">
        <f>(H19/H$27)*100</f>
        <v>10.83743842364532</v>
      </c>
      <c r="J19" s="14">
        <v>1.13</v>
      </c>
      <c r="K19" s="14">
        <f>(J19/J$27)*100</f>
        <v>5.9599156118143455</v>
      </c>
      <c r="L19" s="13">
        <v>1288</v>
      </c>
      <c r="M19" s="16">
        <v>2</v>
      </c>
    </row>
    <row r="20" spans="2:14" s="2" customFormat="1" ht="12.75">
      <c r="B20" s="15" t="s">
        <v>13</v>
      </c>
      <c r="C20" s="14">
        <v>0.499</v>
      </c>
      <c r="D20" s="14">
        <f>(C20/C$27)*100</f>
        <v>6.104871663118745</v>
      </c>
      <c r="E20" s="14">
        <v>0.739</v>
      </c>
      <c r="F20" s="14">
        <f>(E20/E$27)*100</f>
        <v>3.7452993705464386</v>
      </c>
      <c r="G20" s="13">
        <v>1481</v>
      </c>
      <c r="H20" s="14">
        <v>0.42</v>
      </c>
      <c r="I20" s="14">
        <f>(H20/H$27)*100</f>
        <v>5.172413793103449</v>
      </c>
      <c r="J20" s="14">
        <v>0.58</v>
      </c>
      <c r="K20" s="14">
        <f>(J20/J$27)*100</f>
        <v>3.0590717299578056</v>
      </c>
      <c r="L20" s="13">
        <v>1375</v>
      </c>
      <c r="M20" s="12">
        <v>9.2</v>
      </c>
      <c r="N20" s="1"/>
    </row>
    <row r="21" spans="2:13" s="2" customFormat="1" ht="12.75">
      <c r="B21" s="15" t="s">
        <v>12</v>
      </c>
      <c r="C21" s="14">
        <v>0.2977</v>
      </c>
      <c r="D21" s="14">
        <f>(C21/C$27)*100</f>
        <v>3.6421248378966946</v>
      </c>
      <c r="E21" s="14">
        <v>0.6766</v>
      </c>
      <c r="F21" s="14">
        <f>(E21/E$27)*100</f>
        <v>3.4290521706518544</v>
      </c>
      <c r="G21" s="13">
        <v>2273</v>
      </c>
      <c r="H21" s="14">
        <v>0.3</v>
      </c>
      <c r="I21" s="14">
        <f>(H21/H$27)*100</f>
        <v>3.6945812807881775</v>
      </c>
      <c r="J21" s="14">
        <v>0.86</v>
      </c>
      <c r="K21" s="14">
        <f>(J21/J$27)*100</f>
        <v>4.535864978902953</v>
      </c>
      <c r="L21" s="13">
        <v>2873</v>
      </c>
      <c r="M21" s="16">
        <v>8.4</v>
      </c>
    </row>
    <row r="22" spans="2:13" s="2" customFormat="1" ht="12.75">
      <c r="B22" s="15" t="s">
        <v>11</v>
      </c>
      <c r="C22" s="14">
        <v>0.3158</v>
      </c>
      <c r="D22" s="14">
        <f>(C22/C$27)*100</f>
        <v>3.8635640705669334</v>
      </c>
      <c r="E22" s="14">
        <v>0.6332</v>
      </c>
      <c r="F22" s="14">
        <f>(E22/E$27)*100</f>
        <v>3.2090981886738903</v>
      </c>
      <c r="G22" s="13">
        <v>2005</v>
      </c>
      <c r="H22" s="14">
        <v>0.3</v>
      </c>
      <c r="I22" s="14">
        <f>(H22/H$27)*100</f>
        <v>3.6945812807881775</v>
      </c>
      <c r="J22" s="14">
        <v>0.47</v>
      </c>
      <c r="K22" s="14">
        <f>(J22/J$27)*100</f>
        <v>2.478902953586498</v>
      </c>
      <c r="L22" s="13">
        <v>1569</v>
      </c>
      <c r="M22" s="16">
        <v>7.2</v>
      </c>
    </row>
    <row r="23" spans="2:14" ht="12.75">
      <c r="B23" s="15" t="s">
        <v>10</v>
      </c>
      <c r="C23" s="14">
        <v>0.151</v>
      </c>
      <c r="D23" s="14">
        <f>(C23/C$27)*100</f>
        <v>1.8473659742102817</v>
      </c>
      <c r="E23" s="14">
        <v>0.514</v>
      </c>
      <c r="F23" s="14">
        <f>(E23/E$27)*100</f>
        <v>2.6049849478496205</v>
      </c>
      <c r="G23" s="13">
        <v>3404</v>
      </c>
      <c r="H23" s="14">
        <v>0.15</v>
      </c>
      <c r="I23" s="14">
        <f>(H23/H$27)*100</f>
        <v>1.8472906403940887</v>
      </c>
      <c r="J23" s="14">
        <v>0.52</v>
      </c>
      <c r="K23" s="14">
        <f>(J23/J$27)*100</f>
        <v>2.742616033755274</v>
      </c>
      <c r="L23" s="13">
        <v>3405</v>
      </c>
      <c r="M23" s="16">
        <v>64.4</v>
      </c>
      <c r="N23" s="2"/>
    </row>
    <row r="24" spans="2:13" s="2" customFormat="1" ht="12.75">
      <c r="B24" s="15" t="s">
        <v>9</v>
      </c>
      <c r="C24" s="14">
        <v>0.0908</v>
      </c>
      <c r="D24" s="14">
        <f>(C24/C$27)*100</f>
        <v>1.1108664268761166</v>
      </c>
      <c r="E24" s="14">
        <v>0.3434</v>
      </c>
      <c r="F24" s="14">
        <f>(E24/E$27)*100</f>
        <v>1.7403732122403883</v>
      </c>
      <c r="G24" s="13">
        <v>3782</v>
      </c>
      <c r="H24" s="14">
        <v>0.08</v>
      </c>
      <c r="I24" s="14">
        <f>(H24/H$27)*100</f>
        <v>0.9852216748768474</v>
      </c>
      <c r="J24" s="14">
        <v>0.24</v>
      </c>
      <c r="K24" s="14">
        <f>(J24/J$27)*100</f>
        <v>1.2658227848101267</v>
      </c>
      <c r="L24" s="13">
        <v>3166</v>
      </c>
      <c r="M24" s="16">
        <v>17.4</v>
      </c>
    </row>
    <row r="25" spans="2:13" s="2" customFormat="1" ht="12.75">
      <c r="B25" s="15" t="s">
        <v>8</v>
      </c>
      <c r="C25" s="14">
        <v>0.216</v>
      </c>
      <c r="D25" s="14">
        <f>(C25/C$27)*100</f>
        <v>2.6425897379431844</v>
      </c>
      <c r="E25" s="14">
        <v>0.304</v>
      </c>
      <c r="F25" s="14">
        <f>(E25/E$27)*100</f>
        <v>1.5406914866659234</v>
      </c>
      <c r="G25" s="13">
        <v>1407</v>
      </c>
      <c r="H25" s="14">
        <v>0.24</v>
      </c>
      <c r="I25" s="14">
        <f>(H25/H$27)*100</f>
        <v>2.9556650246305423</v>
      </c>
      <c r="J25" s="14">
        <v>0.36</v>
      </c>
      <c r="K25" s="14">
        <f>(J25/J$27)*100</f>
        <v>1.8987341772151896</v>
      </c>
      <c r="L25" s="13">
        <v>1509</v>
      </c>
      <c r="M25" s="12">
        <v>1.8</v>
      </c>
    </row>
    <row r="26" spans="2:13" s="2" customFormat="1" ht="12.75">
      <c r="B26" s="15" t="s">
        <v>7</v>
      </c>
      <c r="C26" s="14">
        <f>C27-SUM(C12:C25)</f>
        <v>0.4074000000000009</v>
      </c>
      <c r="D26" s="14">
        <f>(C26/C$27)*100</f>
        <v>4.98421786684285</v>
      </c>
      <c r="E26" s="14">
        <f>E27-SUM(E12:E25)</f>
        <v>0.6378000000000021</v>
      </c>
      <c r="F26" s="14">
        <f>(E26/E$27)*100</f>
        <v>3.2324112835379246</v>
      </c>
      <c r="G26" s="13" t="s">
        <v>6</v>
      </c>
      <c r="H26" s="14">
        <f>H27-SUM(H12:H25)</f>
        <v>0.4299999999999988</v>
      </c>
      <c r="I26" s="14">
        <f>(H26/H$27)*100</f>
        <v>5.29556650246304</v>
      </c>
      <c r="J26" s="14">
        <f>J27-SUM(J12:J25)</f>
        <v>0.7000000000000064</v>
      </c>
      <c r="K26" s="14">
        <f>(J26/J$27)*100</f>
        <v>3.6919831223629025</v>
      </c>
      <c r="L26" s="13" t="s">
        <v>6</v>
      </c>
      <c r="M26" s="12" t="s">
        <v>5</v>
      </c>
    </row>
    <row r="27" spans="2:13" s="2" customFormat="1" ht="12.75">
      <c r="B27" s="11" t="s">
        <v>4</v>
      </c>
      <c r="C27" s="10">
        <v>8.1738</v>
      </c>
      <c r="D27" s="10">
        <f>SUM(D12:D26)</f>
        <v>100</v>
      </c>
      <c r="E27" s="10">
        <v>19.7314</v>
      </c>
      <c r="F27" s="10">
        <f>SUM(F12:F26)</f>
        <v>99.99999999999999</v>
      </c>
      <c r="G27" s="9">
        <v>2414</v>
      </c>
      <c r="H27" s="10">
        <v>8.12</v>
      </c>
      <c r="I27" s="10">
        <f>SUM(I12:I26)</f>
        <v>100.00000000000001</v>
      </c>
      <c r="J27" s="10">
        <v>18.96</v>
      </c>
      <c r="K27" s="10">
        <f>SUM(K12:K26)</f>
        <v>100.00000000000001</v>
      </c>
      <c r="L27" s="9">
        <v>2335</v>
      </c>
      <c r="M27" s="8">
        <v>23.5</v>
      </c>
    </row>
    <row r="28" spans="2:13" ht="12.75">
      <c r="B28" s="7" t="s">
        <v>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2"/>
    </row>
    <row r="29" spans="2:13" ht="12.75">
      <c r="B29" s="6" t="s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2:13" ht="12.75">
      <c r="B30" s="1" t="s">
        <v>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2"/>
    </row>
    <row r="31" spans="3:13" ht="12.75" hidden="1"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2:13" ht="12.75">
      <c r="B32" s="4" t="s">
        <v>0</v>
      </c>
      <c r="C32" s="3"/>
      <c r="D32" s="3"/>
      <c r="E32" s="3"/>
      <c r="F32" s="3"/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</sheetData>
  <sheetProtection/>
  <printOptions horizontalCentered="1" verticalCentered="1"/>
  <pageMargins left="0.25" right="0.25" top="0.5" bottom="1" header="0.5" footer="0.5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2010-10-21T11:06:49Z</dcterms:created>
  <dcterms:modified xsi:type="dcterms:W3CDTF">2010-10-21T11:07:01Z</dcterms:modified>
  <cp:category/>
  <cp:version/>
  <cp:contentType/>
  <cp:contentStatus/>
</cp:coreProperties>
</file>