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6105" windowHeight="5535" firstSheet="21" activeTab="25"/>
  </bookViews>
  <sheets>
    <sheet name="Arhar" sheetId="1" r:id="rId1"/>
    <sheet name="Bajra" sheetId="2" r:id="rId2"/>
    <sheet name="Cotton" sheetId="3" r:id="rId3"/>
    <sheet name="Groundnut" sheetId="4" r:id="rId4"/>
    <sheet name="Jowar" sheetId="5" r:id="rId5"/>
    <sheet name="Maize" sheetId="6" r:id="rId6"/>
    <sheet name="Moong" sheetId="7" r:id="rId7"/>
    <sheet name="Nigerseed" sheetId="8" r:id="rId8"/>
    <sheet name="Paddy" sheetId="9" r:id="rId9"/>
    <sheet name="Ragi" sheetId="10" r:id="rId10"/>
    <sheet name="Sesamum" sheetId="11" r:id="rId11"/>
    <sheet name="Soyabean" sheetId="12" r:id="rId12"/>
    <sheet name="Sunflower" sheetId="13" r:id="rId13"/>
    <sheet name="Urad" sheetId="14" r:id="rId14"/>
    <sheet name="Barley" sheetId="15" r:id="rId15"/>
    <sheet name="Gram" sheetId="16" r:id="rId16"/>
    <sheet name="Lentil" sheetId="17" r:id="rId17"/>
    <sheet name="Peas" sheetId="18" r:id="rId18"/>
    <sheet name="R&amp;M" sheetId="19" r:id="rId19"/>
    <sheet name="Safflower" sheetId="20" r:id="rId20"/>
    <sheet name="Wheat" sheetId="21" r:id="rId21"/>
    <sheet name="Jute" sheetId="22" r:id="rId22"/>
    <sheet name="Onion" sheetId="23" r:id="rId23"/>
    <sheet name="Sugarcane" sheetId="24" r:id="rId24"/>
    <sheet name="Potato" sheetId="25" r:id="rId25"/>
    <sheet name="Coconut" sheetId="26" r:id="rId26"/>
  </sheets>
  <definedNames>
    <definedName name="_xlnm.Print_Area" localSheetId="0">'Arhar'!$A$1:$K$69</definedName>
    <definedName name="_xlnm.Print_Area" localSheetId="1">'Bajra'!$A$1:$I$69</definedName>
    <definedName name="_xlnm.Print_Area" localSheetId="14">'Barley'!$A$1:$E$69</definedName>
    <definedName name="_xlnm.Print_Area" localSheetId="25">'Coconut'!$A$1:$G$70</definedName>
    <definedName name="_xlnm.Print_Area" localSheetId="2">'Cotton'!$A$1:$L$69</definedName>
    <definedName name="_xlnm.Print_Area" localSheetId="15">'Gram'!$A$1:$L$69</definedName>
    <definedName name="_xlnm.Print_Area" localSheetId="3">'Groundnut'!$A$1:$H$69</definedName>
    <definedName name="_xlnm.Print_Area" localSheetId="4">'Jowar'!$A$1:$I$69</definedName>
    <definedName name="_xlnm.Print_Area" localSheetId="21">'Jute'!$A$1:$F$69</definedName>
    <definedName name="_xlnm.Print_Area" localSheetId="16">'Lentil'!$A$1:$G$69</definedName>
    <definedName name="_xlnm.Print_Area" localSheetId="5">'Maize'!$A$1:$O$69</definedName>
    <definedName name="_xlnm.Print_Area" localSheetId="6">'Moong'!$A$1:$H$69</definedName>
    <definedName name="_xlnm.Print_Area" localSheetId="7">'Nigerseed'!$A$1:$E$69</definedName>
    <definedName name="_xlnm.Print_Area" localSheetId="22">'Onion'!$A$1:$F$69</definedName>
    <definedName name="_xlnm.Print_Area" localSheetId="8">'Paddy'!$A$1:$U$69</definedName>
    <definedName name="_xlnm.Print_Area" localSheetId="17">'Peas'!$A$1:$E$69</definedName>
    <definedName name="_xlnm.Print_Area" localSheetId="24">'Potato'!$A$1:$I$69</definedName>
    <definedName name="_xlnm.Print_Area" localSheetId="18">'R&amp;M'!$A$1:$J$69</definedName>
    <definedName name="_xlnm.Print_Area" localSheetId="9">'Ragi'!$A$1:$F$69</definedName>
    <definedName name="_xlnm.Print_Area" localSheetId="19">'Safflower'!$A$1:$E$69</definedName>
    <definedName name="_xlnm.Print_Area" localSheetId="10">'Sesamum'!$A$1:$I$69</definedName>
    <definedName name="_xlnm.Print_Area" localSheetId="11">'Soyabean'!$A$1:$F$69</definedName>
    <definedName name="_xlnm.Print_Area" localSheetId="23">'Sugarcane'!$A$1:$J$69</definedName>
    <definedName name="_xlnm.Print_Area" localSheetId="12">'Sunflower'!$A$1:$F$69</definedName>
    <definedName name="_xlnm.Print_Area" localSheetId="13">'Urad'!$A$1:$K$69</definedName>
    <definedName name="_xlnm.Print_Area" localSheetId="20">'Wheat'!$A$1:$O$69</definedName>
    <definedName name="_xlnm.Print_Titles" localSheetId="0">'Arhar'!$A:$C,'Arhar'!$4:$4</definedName>
    <definedName name="_xlnm.Print_Titles" localSheetId="1">'Bajra'!$A:$C,'Bajra'!$4:$4</definedName>
    <definedName name="_xlnm.Print_Titles" localSheetId="14">'Barley'!$A:$C,'Barley'!$4:$4</definedName>
    <definedName name="_xlnm.Print_Titles" localSheetId="25">'Coconut'!$A:$C,'Coconut'!$4:$4</definedName>
    <definedName name="_xlnm.Print_Titles" localSheetId="2">'Cotton'!$A:$C,'Cotton'!$4:$4</definedName>
    <definedName name="_xlnm.Print_Titles" localSheetId="15">'Gram'!$A:$C,'Gram'!$4:$4</definedName>
    <definedName name="_xlnm.Print_Titles" localSheetId="3">'Groundnut'!$A:$C,'Groundnut'!$4:$4</definedName>
    <definedName name="_xlnm.Print_Titles" localSheetId="4">'Jowar'!$A:$C,'Jowar'!$4:$4</definedName>
    <definedName name="_xlnm.Print_Titles" localSheetId="21">'Jute'!$A:$C,'Jute'!$4:$4</definedName>
    <definedName name="_xlnm.Print_Titles" localSheetId="16">'Lentil'!$A:$C,'Lentil'!$4:$4</definedName>
    <definedName name="_xlnm.Print_Titles" localSheetId="5">'Maize'!$A:$C,'Maize'!$4:$4</definedName>
    <definedName name="_xlnm.Print_Titles" localSheetId="6">'Moong'!$A:$C,'Moong'!$4:$4</definedName>
    <definedName name="_xlnm.Print_Titles" localSheetId="7">'Nigerseed'!$A:$C,'Nigerseed'!$4:$4</definedName>
    <definedName name="_xlnm.Print_Titles" localSheetId="22">'Onion'!$A:$C,'Onion'!$4:$4</definedName>
    <definedName name="_xlnm.Print_Titles" localSheetId="8">'Paddy'!$A:$C,'Paddy'!$4:$4</definedName>
    <definedName name="_xlnm.Print_Titles" localSheetId="17">'Peas'!$A:$C,'Peas'!$4:$4</definedName>
    <definedName name="_xlnm.Print_Titles" localSheetId="24">'Potato'!$A:$C,'Potato'!$4:$4</definedName>
    <definedName name="_xlnm.Print_Titles" localSheetId="18">'R&amp;M'!$A:$C,'R&amp;M'!$4:$4</definedName>
    <definedName name="_xlnm.Print_Titles" localSheetId="9">'Ragi'!$A:$C,'Ragi'!$4:$4</definedName>
    <definedName name="_xlnm.Print_Titles" localSheetId="19">'Safflower'!$A:$C,'Safflower'!$4:$4</definedName>
    <definedName name="_xlnm.Print_Titles" localSheetId="10">'Sesamum'!$A:$C,'Sesamum'!$4:$4</definedName>
    <definedName name="_xlnm.Print_Titles" localSheetId="11">'Soyabean'!$A:$C,'Soyabean'!$4:$4</definedName>
    <definedName name="_xlnm.Print_Titles" localSheetId="23">'Sugarcane'!$A:$C,'Sugarcane'!$4:$4</definedName>
    <definedName name="_xlnm.Print_Titles" localSheetId="12">'Sunflower'!$A:$C,'Sunflower'!$4:$4</definedName>
    <definedName name="_xlnm.Print_Titles" localSheetId="13">'Urad'!$A:$C,'Urad'!$4:$4</definedName>
    <definedName name="_xlnm.Print_Titles" localSheetId="20">'Wheat'!$A:$C,'Wheat'!$4:$4</definedName>
  </definedNames>
  <calcPr fullCalcOnLoad="1"/>
</workbook>
</file>

<file path=xl/sharedStrings.xml><?xml version="1.0" encoding="utf-8"?>
<sst xmlns="http://schemas.openxmlformats.org/spreadsheetml/2006/main" count="2554" uniqueCount="146">
  <si>
    <t>DIRECTORATE OF ECONOMICS &amp; STATISTICS</t>
  </si>
  <si>
    <t>Orissa</t>
  </si>
  <si>
    <t>A1</t>
  </si>
  <si>
    <t>A2</t>
  </si>
  <si>
    <t>B1</t>
  </si>
  <si>
    <t>B2</t>
  </si>
  <si>
    <t>C1</t>
  </si>
  <si>
    <t>C2</t>
  </si>
  <si>
    <t>C3</t>
  </si>
  <si>
    <t>CROP: ARHAR</t>
  </si>
  <si>
    <t>Sl no</t>
  </si>
  <si>
    <r>
      <t>I</t>
    </r>
    <r>
      <rPr>
        <sz val="11"/>
        <rFont val="Bookman Old Style"/>
        <family val="1"/>
      </rPr>
      <t>-1.1</t>
    </r>
  </si>
  <si>
    <t>C2 Revised</t>
  </si>
  <si>
    <t>Value of Main Product (Rs./Hectare)</t>
  </si>
  <si>
    <t>Value of By- Product (Rs./Hectare)</t>
  </si>
  <si>
    <t>Material &amp; Labour Input/Hectare of</t>
  </si>
  <si>
    <t>Seed (Kg.)</t>
  </si>
  <si>
    <t>Fertilizer (Kg. Nutrients)</t>
  </si>
  <si>
    <t>Manure (Qtl.)</t>
  </si>
  <si>
    <t>Human Labour* (Man Hrs.)</t>
  </si>
  <si>
    <t>Animal Labour (Pair Hrs.)</t>
  </si>
  <si>
    <t>Rate per Unit (Rs.)</t>
  </si>
  <si>
    <t>Human Labour (Man Hrs.)</t>
  </si>
  <si>
    <t>Number of Holdings in Sample</t>
  </si>
  <si>
    <t>Number of Tehsils in Sample</t>
  </si>
  <si>
    <t>Derived Yield (Qtl./Hectare)</t>
  </si>
  <si>
    <t>Casual</t>
  </si>
  <si>
    <t>Attached</t>
  </si>
  <si>
    <t>Family</t>
  </si>
  <si>
    <t>Total</t>
  </si>
  <si>
    <t>II</t>
  </si>
  <si>
    <t>Operational Cost</t>
  </si>
  <si>
    <t>Human Labour</t>
  </si>
  <si>
    <t>Animal Labour</t>
  </si>
  <si>
    <t>Hired</t>
  </si>
  <si>
    <t>Owned</t>
  </si>
  <si>
    <t>Machine Labour</t>
  </si>
  <si>
    <t>Seed</t>
  </si>
  <si>
    <t>Fertilizer &amp; Manure</t>
  </si>
  <si>
    <t>Fertilizer</t>
  </si>
  <si>
    <t>Manure</t>
  </si>
  <si>
    <t>Insecticides</t>
  </si>
  <si>
    <t>Irrigation Charges</t>
  </si>
  <si>
    <t>Interest on Working Capital</t>
  </si>
  <si>
    <t>Fixed Costs</t>
  </si>
  <si>
    <t>Rental Value of Owned Land</t>
  </si>
  <si>
    <t>Rent Paid For Leased-in-Land</t>
  </si>
  <si>
    <t>Land Revenue, Taxes, Cesses</t>
  </si>
  <si>
    <t>Depreciation on Implements &amp; Farm Building</t>
  </si>
  <si>
    <t>Interest on Fixed Capital</t>
  </si>
  <si>
    <t>Cost of Cultivation (Rs./Hectare)</t>
  </si>
  <si>
    <t>Cost of Production (Rs./Qtl)</t>
  </si>
  <si>
    <t>Implicit Rate (Rs./Qtl.)</t>
  </si>
  <si>
    <t>Miscellaneous</t>
  </si>
  <si>
    <t>Items                          States</t>
  </si>
  <si>
    <t>ESTIMATES OF COST OF CULTIVATION/PRODUCTION 
&amp; RELATED DATA</t>
  </si>
  <si>
    <t>CROP: Bajra</t>
  </si>
  <si>
    <t>Rajasthan</t>
  </si>
  <si>
    <t>11.1.1</t>
  </si>
  <si>
    <t>11.1.2</t>
  </si>
  <si>
    <t>11.1.3</t>
  </si>
  <si>
    <t>11.1.4</t>
  </si>
  <si>
    <t>11.2.1</t>
  </si>
  <si>
    <t>11.2.2</t>
  </si>
  <si>
    <t>11.2.3</t>
  </si>
  <si>
    <t>11.3.1</t>
  </si>
  <si>
    <t>11.3.2</t>
  </si>
  <si>
    <t>11.3.3</t>
  </si>
  <si>
    <t>11.5.1</t>
  </si>
  <si>
    <t>11.5.2</t>
  </si>
  <si>
    <t>11.5.3</t>
  </si>
  <si>
    <t>Total Cost [11+12]</t>
  </si>
  <si>
    <t>CROP: Cotton</t>
  </si>
  <si>
    <t>CROP: Groundnut</t>
  </si>
  <si>
    <t>CROP: Jowar</t>
  </si>
  <si>
    <t>CROP: Maize</t>
  </si>
  <si>
    <t>CROP: Moong</t>
  </si>
  <si>
    <t>CROP: Nigerseed</t>
  </si>
  <si>
    <t>CROP: Paddy</t>
  </si>
  <si>
    <t>*Break-Up Human Labour Hours:-</t>
  </si>
  <si>
    <t>CROP: Urad</t>
  </si>
  <si>
    <t>CROP: Soyabean</t>
  </si>
  <si>
    <t>CROP: Sunflower</t>
  </si>
  <si>
    <t>CROP: Sesamum</t>
  </si>
  <si>
    <t>CROP: Ragi</t>
  </si>
  <si>
    <t>YEAR: 2005-06</t>
  </si>
  <si>
    <t>CROP: Barley</t>
  </si>
  <si>
    <t>Bihar</t>
  </si>
  <si>
    <t>Jharkhand</t>
  </si>
  <si>
    <t>Karnataka</t>
  </si>
  <si>
    <t>63..84</t>
  </si>
  <si>
    <t>CROP: Gram</t>
  </si>
  <si>
    <t>CROP: Lentil</t>
  </si>
  <si>
    <t>CROP: Peas</t>
  </si>
  <si>
    <t>Assam</t>
  </si>
  <si>
    <t>Gujarat</t>
  </si>
  <si>
    <t>Haryana</t>
  </si>
  <si>
    <t>CROP: Rapeseed &amp; Mustard</t>
  </si>
  <si>
    <t>CROP: Safflower</t>
  </si>
  <si>
    <t>Punjab</t>
  </si>
  <si>
    <t>Andhra Pradesh</t>
  </si>
  <si>
    <t>Chhatisgarh</t>
  </si>
  <si>
    <t>Tamil Nadu</t>
  </si>
  <si>
    <t>Maharashtra</t>
  </si>
  <si>
    <t>Madhya Pradesh</t>
  </si>
  <si>
    <t>Kerala</t>
  </si>
  <si>
    <t>Gujatat</t>
  </si>
  <si>
    <t>Uttar Pradesh</t>
  </si>
  <si>
    <t>Himachal Pradesh</t>
  </si>
  <si>
    <t>Uttarakhand</t>
  </si>
  <si>
    <t>West Bengal</t>
  </si>
  <si>
    <t>CROP: Coconut</t>
  </si>
  <si>
    <t>Sl No</t>
  </si>
  <si>
    <t>Age Group (in years)</t>
  </si>
  <si>
    <t>0-1</t>
  </si>
  <si>
    <t>2-3</t>
  </si>
  <si>
    <t>4-7</t>
  </si>
  <si>
    <t>8-50</t>
  </si>
  <si>
    <t>(Maintenance cost excluding establishment cost)</t>
  </si>
  <si>
    <t>Establishment cost (annuity) (Rs./Hectare)</t>
  </si>
  <si>
    <t>Cost of Production (Rs./Nut)</t>
  </si>
  <si>
    <t>Total Cost of Production (Rs./Nut)</t>
  </si>
  <si>
    <t>(Maintenance cost inluding establishment cost)</t>
  </si>
  <si>
    <t>Material &amp; Labour Input per Hectare of</t>
  </si>
  <si>
    <t>Derived Yield (Nuts/Hectare)</t>
  </si>
  <si>
    <t>12.1.1</t>
  </si>
  <si>
    <t>12.1.2</t>
  </si>
  <si>
    <t>12.1.3</t>
  </si>
  <si>
    <t>12.1.4</t>
  </si>
  <si>
    <t>12.2.1</t>
  </si>
  <si>
    <t>12.2.2</t>
  </si>
  <si>
    <t>12.2.3</t>
  </si>
  <si>
    <t>12.3.1</t>
  </si>
  <si>
    <t>12.3.2</t>
  </si>
  <si>
    <t>12.3.3</t>
  </si>
  <si>
    <t>12.5.1</t>
  </si>
  <si>
    <t>12.5.2</t>
  </si>
  <si>
    <t>12.5.3</t>
  </si>
  <si>
    <t>Total Cost [12+13]</t>
  </si>
  <si>
    <t>CROP: Jute</t>
  </si>
  <si>
    <t>CROP: Onion</t>
  </si>
  <si>
    <t>CROP: Sugarcane</t>
  </si>
  <si>
    <t>CROP: Potato</t>
  </si>
  <si>
    <t>CROP: Wheat</t>
  </si>
  <si>
    <t>Item wise Breakup of Cost of Cultivation
(Rs. per Hectare)</t>
  </si>
  <si>
    <t>Seed (Qtl.)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</si>
</sst>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b/>
      <sz val="10"/>
      <name val="Arial"/>
      <family val="0"/>
    </font>
    <font>
      <b/>
      <sz val="11"/>
      <color indexed="10"/>
      <name val="Bookman Old Style"/>
      <family val="1"/>
    </font>
    <font>
      <b/>
      <sz val="11"/>
      <color indexed="17"/>
      <name val="Bookman Old Style"/>
      <family val="1"/>
    </font>
    <font>
      <b/>
      <sz val="11"/>
      <color indexed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top" indent="1"/>
    </xf>
    <xf numFmtId="0" fontId="4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2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indent="2"/>
    </xf>
    <xf numFmtId="0" fontId="4" fillId="0" borderId="19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2" fontId="3" fillId="0" borderId="2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16" fontId="3" fillId="0" borderId="10" xfId="0" applyNumberFormat="1" applyFont="1" applyBorder="1" applyAlignment="1" quotePrefix="1">
      <alignment horizontal="center" vertical="top" wrapText="1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1" fontId="3" fillId="0" borderId="10" xfId="0" applyNumberFormat="1" applyFont="1" applyBorder="1" applyAlignment="1" quotePrefix="1">
      <alignment horizontal="center" vertical="top" wrapText="1"/>
    </xf>
    <xf numFmtId="2" fontId="10" fillId="0" borderId="10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indent="4"/>
    </xf>
    <xf numFmtId="0" fontId="3" fillId="0" borderId="0" xfId="0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center" indent="2"/>
    </xf>
    <xf numFmtId="0" fontId="4" fillId="0" borderId="17" xfId="0" applyFont="1" applyBorder="1" applyAlignment="1">
      <alignment horizontal="left" indent="2"/>
    </xf>
    <xf numFmtId="2" fontId="4" fillId="0" borderId="18" xfId="0" applyNumberFormat="1" applyFont="1" applyBorder="1" applyAlignment="1">
      <alignment horizontal="left" vertical="center" indent="2"/>
    </xf>
    <xf numFmtId="0" fontId="4" fillId="0" borderId="19" xfId="0" applyFont="1" applyBorder="1" applyAlignment="1">
      <alignment horizontal="left" indent="2"/>
    </xf>
    <xf numFmtId="2" fontId="4" fillId="0" borderId="14" xfId="0" applyNumberFormat="1" applyFont="1" applyBorder="1" applyAlignment="1">
      <alignment horizontal="left" vertical="center" indent="2"/>
    </xf>
    <xf numFmtId="0" fontId="4" fillId="0" borderId="15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left" vertical="center" indent="2"/>
    </xf>
    <xf numFmtId="0" fontId="4" fillId="0" borderId="10" xfId="0" applyFont="1" applyBorder="1" applyAlignment="1">
      <alignment horizontal="left" indent="2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indent="4"/>
    </xf>
    <xf numFmtId="0" fontId="3" fillId="0" borderId="20" xfId="0" applyFont="1" applyBorder="1" applyAlignment="1">
      <alignment horizontal="left" vertical="top" indent="4"/>
    </xf>
    <xf numFmtId="2" fontId="3" fillId="0" borderId="23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3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4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19050</xdr:rowOff>
    </xdr:from>
    <xdr:to>
      <xdr:col>1</xdr:col>
      <xdr:colOff>1171575</xdr:colOff>
      <xdr:row>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571625" y="885825"/>
          <a:ext cx="228600" cy="3143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9525</xdr:rowOff>
    </xdr:from>
    <xdr:to>
      <xdr:col>2</xdr:col>
      <xdr:colOff>409575</xdr:colOff>
      <xdr:row>3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3409950" y="876300"/>
          <a:ext cx="371475" cy="2286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0425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19050</xdr:rowOff>
    </xdr:from>
    <xdr:to>
      <xdr:col>1</xdr:col>
      <xdr:colOff>1133475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71625" y="885825"/>
          <a:ext cx="190500" cy="13335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9525</xdr:rowOff>
    </xdr:from>
    <xdr:to>
      <xdr:col>2</xdr:col>
      <xdr:colOff>381000</xdr:colOff>
      <xdr:row>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409950" y="876300"/>
          <a:ext cx="342900" cy="952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28575</xdr:rowOff>
    </xdr:from>
    <xdr:to>
      <xdr:col>1</xdr:col>
      <xdr:colOff>1095375</xdr:colOff>
      <xdr:row>3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571625" y="895350"/>
          <a:ext cx="152400" cy="2381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9525</xdr:rowOff>
    </xdr:from>
    <xdr:to>
      <xdr:col>2</xdr:col>
      <xdr:colOff>381000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409950" y="876300"/>
          <a:ext cx="342900" cy="1714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533525" y="904875"/>
          <a:ext cx="190500" cy="1905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</xdr:row>
      <xdr:rowOff>28575</xdr:rowOff>
    </xdr:from>
    <xdr:to>
      <xdr:col>2</xdr:col>
      <xdr:colOff>495300</xdr:colOff>
      <xdr:row>3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209925" y="895350"/>
          <a:ext cx="419100" cy="1619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28575</xdr:rowOff>
    </xdr:from>
    <xdr:to>
      <xdr:col>2</xdr:col>
      <xdr:colOff>485775</xdr:colOff>
      <xdr:row>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314700" y="1123950"/>
          <a:ext cx="304800" cy="1524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43</xdr:row>
      <xdr:rowOff>28575</xdr:rowOff>
    </xdr:from>
    <xdr:to>
      <xdr:col>2</xdr:col>
      <xdr:colOff>485775</xdr:colOff>
      <xdr:row>43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314700" y="8791575"/>
          <a:ext cx="304800" cy="1524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39090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28575</xdr:rowOff>
    </xdr:from>
    <xdr:to>
      <xdr:col>2</xdr:col>
      <xdr:colOff>381000</xdr:colOff>
      <xdr:row>3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3409950" y="8953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19050</xdr:rowOff>
    </xdr:from>
    <xdr:to>
      <xdr:col>1</xdr:col>
      <xdr:colOff>1152525</xdr:colOff>
      <xdr:row>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571625" y="885825"/>
          <a:ext cx="209550" cy="3143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9525</xdr:rowOff>
    </xdr:from>
    <xdr:to>
      <xdr:col>2</xdr:col>
      <xdr:colOff>447675</xdr:colOff>
      <xdr:row>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3409950" y="876300"/>
          <a:ext cx="409575" cy="2095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75" zoomScaleNormal="80" zoomScaleSheetLayoutView="75" zoomScalePageLayoutView="0" workbookViewId="0" topLeftCell="A16">
      <selection activeCell="I18" sqref="I18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421875" style="10" customWidth="1"/>
    <col min="5" max="5" width="12.00390625" style="10" customWidth="1"/>
    <col min="6" max="6" width="11.8515625" style="11" customWidth="1"/>
    <col min="7" max="7" width="11.57421875" style="11" customWidth="1"/>
    <col min="8" max="8" width="12.7109375" style="11" customWidth="1"/>
    <col min="9" max="9" width="15.140625" style="11" customWidth="1"/>
    <col min="10" max="10" width="10.57421875" style="11" customWidth="1"/>
    <col min="11" max="11" width="11.7109375" style="11" customWidth="1"/>
    <col min="12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9</v>
      </c>
      <c r="C3" s="56" t="s">
        <v>85</v>
      </c>
      <c r="D3" s="9"/>
      <c r="E3" s="9"/>
    </row>
    <row r="4" spans="1:11" s="12" customFormat="1" ht="30">
      <c r="A4" s="2" t="s">
        <v>10</v>
      </c>
      <c r="B4" s="77" t="s">
        <v>54</v>
      </c>
      <c r="C4" s="77"/>
      <c r="D4" s="2" t="s">
        <v>100</v>
      </c>
      <c r="E4" s="2" t="s">
        <v>87</v>
      </c>
      <c r="F4" s="2" t="s">
        <v>95</v>
      </c>
      <c r="G4" s="2" t="s">
        <v>104</v>
      </c>
      <c r="H4" s="2" t="s">
        <v>89</v>
      </c>
      <c r="I4" s="2" t="s">
        <v>103</v>
      </c>
      <c r="J4" s="2" t="s">
        <v>1</v>
      </c>
      <c r="K4" s="2" t="s">
        <v>107</v>
      </c>
    </row>
    <row r="5" spans="1:11" ht="15" customHeight="1">
      <c r="A5" s="26" t="s">
        <v>11</v>
      </c>
      <c r="B5" s="16" t="s">
        <v>50</v>
      </c>
      <c r="C5" s="17" t="s">
        <v>2</v>
      </c>
      <c r="D5" s="28">
        <v>6401.01</v>
      </c>
      <c r="E5" s="28">
        <v>6153.12</v>
      </c>
      <c r="F5" s="28">
        <v>7890.96</v>
      </c>
      <c r="G5" s="28">
        <v>4180.79</v>
      </c>
      <c r="H5" s="28">
        <v>6915.27</v>
      </c>
      <c r="I5" s="28">
        <v>11292.29</v>
      </c>
      <c r="J5" s="28">
        <v>3051.05</v>
      </c>
      <c r="K5" s="28">
        <v>4411.16</v>
      </c>
    </row>
    <row r="6" spans="1:11" ht="15">
      <c r="A6" s="3">
        <v>1.2</v>
      </c>
      <c r="B6" s="16"/>
      <c r="C6" s="17" t="s">
        <v>3</v>
      </c>
      <c r="D6" s="28">
        <v>6406.92</v>
      </c>
      <c r="E6" s="28">
        <v>6153.12</v>
      </c>
      <c r="F6" s="28">
        <v>7890.96</v>
      </c>
      <c r="G6" s="28">
        <v>4180.79</v>
      </c>
      <c r="H6" s="28">
        <v>6915.27</v>
      </c>
      <c r="I6" s="28">
        <v>11292.29</v>
      </c>
      <c r="J6" s="28">
        <v>3051.05</v>
      </c>
      <c r="K6" s="28">
        <v>4448.6</v>
      </c>
    </row>
    <row r="7" spans="1:11" ht="15">
      <c r="A7" s="3">
        <v>1.3</v>
      </c>
      <c r="B7" s="18"/>
      <c r="C7" s="17" t="s">
        <v>4</v>
      </c>
      <c r="D7" s="28">
        <v>7723.97</v>
      </c>
      <c r="E7" s="28">
        <v>6875.71</v>
      </c>
      <c r="F7" s="28">
        <v>8702.45</v>
      </c>
      <c r="G7" s="28">
        <v>5004.12</v>
      </c>
      <c r="H7" s="28">
        <v>7535.01</v>
      </c>
      <c r="I7" s="28">
        <v>12929.44</v>
      </c>
      <c r="J7" s="28">
        <v>4628.42</v>
      </c>
      <c r="K7" s="28">
        <v>6869.33</v>
      </c>
    </row>
    <row r="8" spans="1:11" ht="15">
      <c r="A8" s="3">
        <v>1.4</v>
      </c>
      <c r="B8" s="18"/>
      <c r="C8" s="17" t="s">
        <v>5</v>
      </c>
      <c r="D8" s="28">
        <v>12537.18</v>
      </c>
      <c r="E8" s="28">
        <v>13005.26</v>
      </c>
      <c r="F8" s="28">
        <v>11445.54</v>
      </c>
      <c r="G8" s="28">
        <v>8407.41</v>
      </c>
      <c r="H8" s="28">
        <v>10698.63</v>
      </c>
      <c r="I8" s="28">
        <v>16379.07</v>
      </c>
      <c r="J8" s="28">
        <v>6060.24</v>
      </c>
      <c r="K8" s="28">
        <v>12918.58</v>
      </c>
    </row>
    <row r="9" spans="1:11" ht="15">
      <c r="A9" s="3">
        <v>1.5</v>
      </c>
      <c r="B9" s="18"/>
      <c r="C9" s="17" t="s">
        <v>6</v>
      </c>
      <c r="D9" s="28">
        <v>9323.71</v>
      </c>
      <c r="E9" s="28">
        <v>7944.1</v>
      </c>
      <c r="F9" s="28">
        <v>10940.69</v>
      </c>
      <c r="G9" s="28">
        <v>6990.38</v>
      </c>
      <c r="H9" s="28">
        <v>8811.55</v>
      </c>
      <c r="I9" s="28">
        <v>15010.43</v>
      </c>
      <c r="J9" s="28">
        <v>7599.17</v>
      </c>
      <c r="K9" s="28">
        <v>10354.25</v>
      </c>
    </row>
    <row r="10" spans="1:11" ht="15">
      <c r="A10" s="3">
        <v>1.6</v>
      </c>
      <c r="B10" s="18"/>
      <c r="C10" s="17" t="s">
        <v>7</v>
      </c>
      <c r="D10" s="29">
        <v>14136.92</v>
      </c>
      <c r="E10" s="29">
        <v>14073.65</v>
      </c>
      <c r="F10" s="29">
        <v>13683.78</v>
      </c>
      <c r="G10" s="29">
        <v>10393.67</v>
      </c>
      <c r="H10" s="29">
        <v>11975.17</v>
      </c>
      <c r="I10" s="29">
        <v>18460.07</v>
      </c>
      <c r="J10" s="29">
        <v>9030.99</v>
      </c>
      <c r="K10" s="29">
        <v>16403.49</v>
      </c>
    </row>
    <row r="11" spans="1:11" ht="15">
      <c r="A11" s="4">
        <v>1.7</v>
      </c>
      <c r="B11" s="19"/>
      <c r="C11" s="20" t="s">
        <v>12</v>
      </c>
      <c r="D11" s="30">
        <v>14136.92</v>
      </c>
      <c r="E11" s="30">
        <v>14073.65</v>
      </c>
      <c r="F11" s="30">
        <v>13840.4</v>
      </c>
      <c r="G11" s="30">
        <v>10393.67</v>
      </c>
      <c r="H11" s="30">
        <v>12384.8</v>
      </c>
      <c r="I11" s="30">
        <v>18460.07</v>
      </c>
      <c r="J11" s="30">
        <v>9030.99</v>
      </c>
      <c r="K11" s="30">
        <v>16577.77</v>
      </c>
    </row>
    <row r="12" spans="1:11" ht="15">
      <c r="A12" s="5">
        <v>2.1</v>
      </c>
      <c r="B12" s="14" t="s">
        <v>51</v>
      </c>
      <c r="C12" s="15" t="s">
        <v>2</v>
      </c>
      <c r="D12" s="31">
        <v>622.52</v>
      </c>
      <c r="E12" s="31">
        <v>621.33</v>
      </c>
      <c r="F12" s="31">
        <v>817.95</v>
      </c>
      <c r="G12" s="31">
        <v>594.43</v>
      </c>
      <c r="H12" s="31">
        <v>791.94</v>
      </c>
      <c r="I12" s="31">
        <v>928.34</v>
      </c>
      <c r="J12" s="31">
        <v>881.62</v>
      </c>
      <c r="K12" s="31">
        <v>379.97</v>
      </c>
    </row>
    <row r="13" spans="1:11" ht="15" customHeight="1">
      <c r="A13" s="3">
        <v>2.2</v>
      </c>
      <c r="B13" s="16"/>
      <c r="C13" s="17" t="s">
        <v>3</v>
      </c>
      <c r="D13" s="32">
        <v>623.04</v>
      </c>
      <c r="E13" s="32">
        <v>621.33</v>
      </c>
      <c r="F13" s="32">
        <v>817.95</v>
      </c>
      <c r="G13" s="32">
        <v>594.43</v>
      </c>
      <c r="H13" s="32">
        <v>791.94</v>
      </c>
      <c r="I13" s="32">
        <v>928.34</v>
      </c>
      <c r="J13" s="32">
        <v>881.62</v>
      </c>
      <c r="K13" s="32">
        <v>382.14</v>
      </c>
    </row>
    <row r="14" spans="1:11" ht="15">
      <c r="A14" s="3">
        <v>2.3</v>
      </c>
      <c r="B14" s="46"/>
      <c r="C14" s="17" t="s">
        <v>4</v>
      </c>
      <c r="D14" s="32">
        <v>753.04</v>
      </c>
      <c r="E14" s="32">
        <v>712.51</v>
      </c>
      <c r="F14" s="32">
        <v>909.34</v>
      </c>
      <c r="G14" s="32">
        <v>710</v>
      </c>
      <c r="H14" s="32">
        <v>863.07</v>
      </c>
      <c r="I14" s="32">
        <v>1062.89</v>
      </c>
      <c r="J14" s="32">
        <v>1325.83</v>
      </c>
      <c r="K14" s="32">
        <v>583.82</v>
      </c>
    </row>
    <row r="15" spans="1:11" ht="15">
      <c r="A15" s="3">
        <v>2.4</v>
      </c>
      <c r="B15" s="47"/>
      <c r="C15" s="17" t="s">
        <v>5</v>
      </c>
      <c r="D15" s="32">
        <v>1222.89</v>
      </c>
      <c r="E15" s="32">
        <v>1316.21</v>
      </c>
      <c r="F15" s="32">
        <v>1187.99</v>
      </c>
      <c r="G15" s="32">
        <v>1136.51</v>
      </c>
      <c r="H15" s="32">
        <v>1215.77</v>
      </c>
      <c r="I15" s="32">
        <v>1338.09</v>
      </c>
      <c r="J15" s="32">
        <v>1737.84</v>
      </c>
      <c r="K15" s="32">
        <v>1107.02</v>
      </c>
    </row>
    <row r="16" spans="1:11" ht="15">
      <c r="A16" s="3">
        <v>2.5</v>
      </c>
      <c r="B16" s="47"/>
      <c r="C16" s="17" t="s">
        <v>6</v>
      </c>
      <c r="D16" s="32">
        <v>917.07</v>
      </c>
      <c r="E16" s="32">
        <v>833.28</v>
      </c>
      <c r="F16" s="32">
        <v>1163.54</v>
      </c>
      <c r="G16" s="32">
        <v>965.76</v>
      </c>
      <c r="H16" s="32">
        <v>1026.13</v>
      </c>
      <c r="I16" s="32">
        <v>1232.67</v>
      </c>
      <c r="J16" s="32">
        <v>2171.43</v>
      </c>
      <c r="K16" s="32">
        <v>879.89</v>
      </c>
    </row>
    <row r="17" spans="1:11" ht="15">
      <c r="A17" s="3">
        <v>2.6</v>
      </c>
      <c r="B17" s="47"/>
      <c r="C17" s="17" t="s">
        <v>7</v>
      </c>
      <c r="D17" s="33">
        <v>1386.93</v>
      </c>
      <c r="E17" s="33">
        <v>1436.98</v>
      </c>
      <c r="F17" s="33">
        <v>1442.19</v>
      </c>
      <c r="G17" s="33">
        <v>1392.28</v>
      </c>
      <c r="H17" s="33">
        <v>1378.82</v>
      </c>
      <c r="I17" s="33">
        <v>1507.87</v>
      </c>
      <c r="J17" s="33">
        <v>2583.43</v>
      </c>
      <c r="K17" s="33">
        <v>1403.08</v>
      </c>
    </row>
    <row r="18" spans="1:11" ht="15">
      <c r="A18" s="3">
        <v>2.7</v>
      </c>
      <c r="B18" s="18"/>
      <c r="C18" s="21" t="s">
        <v>12</v>
      </c>
      <c r="D18" s="34">
        <v>1386.93</v>
      </c>
      <c r="E18" s="34">
        <v>1436.98</v>
      </c>
      <c r="F18" s="34">
        <v>1458.45</v>
      </c>
      <c r="G18" s="34">
        <v>1392.28</v>
      </c>
      <c r="H18" s="34">
        <v>1426.46</v>
      </c>
      <c r="I18" s="34">
        <v>1507.87</v>
      </c>
      <c r="J18" s="34">
        <v>2583.43</v>
      </c>
      <c r="K18" s="34">
        <v>1417.4</v>
      </c>
    </row>
    <row r="19" spans="1:11" ht="15">
      <c r="A19" s="4">
        <v>2.8</v>
      </c>
      <c r="B19" s="22"/>
      <c r="C19" s="23" t="s">
        <v>8</v>
      </c>
      <c r="D19" s="35">
        <f aca="true" t="shared" si="0" ref="D19:J19">D18*1.1</f>
        <v>1525.6230000000003</v>
      </c>
      <c r="E19" s="35">
        <f t="shared" si="0"/>
        <v>1580.678</v>
      </c>
      <c r="F19" s="35">
        <f t="shared" si="0"/>
        <v>1604.295</v>
      </c>
      <c r="G19" s="35">
        <f t="shared" si="0"/>
        <v>1531.508</v>
      </c>
      <c r="H19" s="35">
        <f t="shared" si="0"/>
        <v>1569.1060000000002</v>
      </c>
      <c r="I19" s="35">
        <f t="shared" si="0"/>
        <v>1658.657</v>
      </c>
      <c r="J19" s="35">
        <f t="shared" si="0"/>
        <v>2841.773</v>
      </c>
      <c r="K19" s="35">
        <f>K18*1.1</f>
        <v>1559.1400000000003</v>
      </c>
    </row>
    <row r="20" spans="1:11" ht="15">
      <c r="A20" s="7">
        <v>3</v>
      </c>
      <c r="B20" s="73" t="s">
        <v>13</v>
      </c>
      <c r="C20" s="73"/>
      <c r="D20" s="36">
        <v>15778.55</v>
      </c>
      <c r="E20" s="36">
        <v>17921.08</v>
      </c>
      <c r="F20" s="36">
        <v>15034.87</v>
      </c>
      <c r="G20" s="36">
        <v>12649.42</v>
      </c>
      <c r="H20" s="36">
        <v>14263.1</v>
      </c>
      <c r="I20" s="36">
        <v>19370.5</v>
      </c>
      <c r="J20" s="36">
        <v>5520.82</v>
      </c>
      <c r="K20" s="36">
        <v>18870.22</v>
      </c>
    </row>
    <row r="21" spans="1:11" ht="15">
      <c r="A21" s="7">
        <v>4</v>
      </c>
      <c r="B21" s="73" t="s">
        <v>14</v>
      </c>
      <c r="C21" s="74"/>
      <c r="D21" s="36">
        <v>266.24</v>
      </c>
      <c r="E21" s="36">
        <v>1196.04</v>
      </c>
      <c r="F21" s="36">
        <v>1420.38</v>
      </c>
      <c r="G21" s="36">
        <v>963.73</v>
      </c>
      <c r="H21" s="36">
        <v>589.61</v>
      </c>
      <c r="I21" s="36">
        <v>1323.19</v>
      </c>
      <c r="J21" s="36">
        <v>206.45</v>
      </c>
      <c r="K21" s="36">
        <v>2022.61</v>
      </c>
    </row>
    <row r="22" spans="1:11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  <c r="J22" s="37"/>
      <c r="K22" s="37"/>
    </row>
    <row r="23" spans="1:11" ht="15">
      <c r="A23" s="3">
        <v>5.1</v>
      </c>
      <c r="B23" s="79" t="s">
        <v>16</v>
      </c>
      <c r="C23" s="80"/>
      <c r="D23" s="32">
        <v>15.68</v>
      </c>
      <c r="E23" s="32">
        <v>17.51</v>
      </c>
      <c r="F23" s="32">
        <v>12.6</v>
      </c>
      <c r="G23" s="32">
        <v>21.03</v>
      </c>
      <c r="H23" s="32">
        <v>14.76</v>
      </c>
      <c r="I23" s="32">
        <v>18.39</v>
      </c>
      <c r="J23" s="32">
        <v>19.28</v>
      </c>
      <c r="K23" s="32">
        <v>15.58</v>
      </c>
    </row>
    <row r="24" spans="1:11" ht="15">
      <c r="A24" s="3">
        <v>5.2</v>
      </c>
      <c r="B24" s="79" t="s">
        <v>17</v>
      </c>
      <c r="C24" s="80"/>
      <c r="D24" s="32">
        <v>45.42</v>
      </c>
      <c r="E24" s="32">
        <v>18.67</v>
      </c>
      <c r="F24" s="32">
        <v>84.32</v>
      </c>
      <c r="G24" s="32">
        <v>19.98</v>
      </c>
      <c r="H24" s="32">
        <v>41.67</v>
      </c>
      <c r="I24" s="32">
        <v>54.84</v>
      </c>
      <c r="J24" s="32">
        <v>0.14</v>
      </c>
      <c r="K24" s="32">
        <v>7.49</v>
      </c>
    </row>
    <row r="25" spans="1:11" ht="15">
      <c r="A25" s="3">
        <v>5.3</v>
      </c>
      <c r="B25" s="79" t="s">
        <v>18</v>
      </c>
      <c r="C25" s="80"/>
      <c r="D25" s="32">
        <v>2.55</v>
      </c>
      <c r="E25" s="32">
        <v>0</v>
      </c>
      <c r="F25" s="32">
        <v>10.74</v>
      </c>
      <c r="G25" s="32">
        <v>1.3</v>
      </c>
      <c r="H25" s="32">
        <v>9.9</v>
      </c>
      <c r="I25" s="32">
        <v>3.8</v>
      </c>
      <c r="J25" s="32">
        <v>0</v>
      </c>
      <c r="K25" s="32">
        <v>0.55</v>
      </c>
    </row>
    <row r="26" spans="1:11" ht="15">
      <c r="A26" s="3">
        <v>5.4</v>
      </c>
      <c r="B26" s="79" t="s">
        <v>19</v>
      </c>
      <c r="C26" s="80"/>
      <c r="D26" s="32">
        <v>452.23</v>
      </c>
      <c r="E26" s="32">
        <v>709.74</v>
      </c>
      <c r="F26" s="32">
        <v>754.15</v>
      </c>
      <c r="G26" s="32">
        <v>406.66</v>
      </c>
      <c r="H26" s="32">
        <v>496.62</v>
      </c>
      <c r="I26" s="32">
        <v>846.12</v>
      </c>
      <c r="J26" s="32">
        <v>488.26</v>
      </c>
      <c r="K26" s="32">
        <v>630.89</v>
      </c>
    </row>
    <row r="27" spans="1:11" ht="15">
      <c r="A27" s="4">
        <v>5.5</v>
      </c>
      <c r="B27" s="81" t="s">
        <v>20</v>
      </c>
      <c r="C27" s="82"/>
      <c r="D27" s="38">
        <v>43.77</v>
      </c>
      <c r="E27" s="38">
        <v>14.32</v>
      </c>
      <c r="F27" s="38">
        <v>70.3</v>
      </c>
      <c r="G27" s="38">
        <v>57.43</v>
      </c>
      <c r="H27" s="38">
        <v>77.6</v>
      </c>
      <c r="I27" s="38">
        <v>123.14</v>
      </c>
      <c r="J27" s="38">
        <v>130.04</v>
      </c>
      <c r="K27" s="38">
        <v>23.29</v>
      </c>
    </row>
    <row r="28" spans="1:11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3">
        <v>6.1</v>
      </c>
      <c r="B29" s="79" t="s">
        <v>16</v>
      </c>
      <c r="C29" s="80"/>
      <c r="D29" s="32">
        <v>32.04</v>
      </c>
      <c r="E29" s="32">
        <v>32.17</v>
      </c>
      <c r="F29" s="32">
        <v>26.97</v>
      </c>
      <c r="G29" s="32">
        <v>23.81</v>
      </c>
      <c r="H29" s="32">
        <v>28.84</v>
      </c>
      <c r="I29" s="32">
        <v>30.07</v>
      </c>
      <c r="J29" s="32">
        <v>19.95</v>
      </c>
      <c r="K29" s="32">
        <v>25.76</v>
      </c>
    </row>
    <row r="30" spans="1:11" ht="15">
      <c r="A30" s="3">
        <v>6.2</v>
      </c>
      <c r="B30" s="79" t="s">
        <v>17</v>
      </c>
      <c r="C30" s="80"/>
      <c r="D30" s="32">
        <v>12.89</v>
      </c>
      <c r="E30" s="32">
        <v>11.82</v>
      </c>
      <c r="F30" s="32">
        <v>12.79</v>
      </c>
      <c r="G30" s="32">
        <v>14.04</v>
      </c>
      <c r="H30" s="32">
        <v>15.46</v>
      </c>
      <c r="I30" s="32">
        <v>14.71</v>
      </c>
      <c r="J30" s="32">
        <v>18.81</v>
      </c>
      <c r="K30" s="32">
        <v>11.6</v>
      </c>
    </row>
    <row r="31" spans="1:11" ht="15">
      <c r="A31" s="3">
        <v>6.3</v>
      </c>
      <c r="B31" s="79" t="s">
        <v>18</v>
      </c>
      <c r="C31" s="80"/>
      <c r="D31" s="32">
        <v>26.38</v>
      </c>
      <c r="E31" s="32">
        <v>0</v>
      </c>
      <c r="F31" s="32">
        <v>26.5</v>
      </c>
      <c r="G31" s="32">
        <v>64</v>
      </c>
      <c r="H31" s="32">
        <v>33.96</v>
      </c>
      <c r="I31" s="32">
        <v>71.32</v>
      </c>
      <c r="J31" s="32">
        <v>0</v>
      </c>
      <c r="K31" s="32">
        <v>20</v>
      </c>
    </row>
    <row r="32" spans="1:11" ht="15">
      <c r="A32" s="3">
        <v>6.4</v>
      </c>
      <c r="B32" s="79" t="s">
        <v>22</v>
      </c>
      <c r="C32" s="80"/>
      <c r="D32" s="32">
        <v>8.06</v>
      </c>
      <c r="E32" s="32">
        <v>6.42</v>
      </c>
      <c r="F32" s="32">
        <v>6.04</v>
      </c>
      <c r="G32" s="32">
        <v>7.18</v>
      </c>
      <c r="H32" s="32">
        <v>6.24</v>
      </c>
      <c r="I32" s="32">
        <v>6.07</v>
      </c>
      <c r="J32" s="32">
        <v>7.34</v>
      </c>
      <c r="K32" s="32">
        <v>6.97</v>
      </c>
    </row>
    <row r="33" spans="1:11" ht="15">
      <c r="A33" s="3">
        <v>6.5</v>
      </c>
      <c r="B33" s="79" t="s">
        <v>20</v>
      </c>
      <c r="C33" s="80"/>
      <c r="D33" s="32">
        <v>29.16</v>
      </c>
      <c r="E33" s="32">
        <v>8.85</v>
      </c>
      <c r="F33" s="32">
        <v>25.34</v>
      </c>
      <c r="G33" s="32">
        <v>21.04</v>
      </c>
      <c r="H33" s="32">
        <v>22.76</v>
      </c>
      <c r="I33" s="32">
        <v>37.47</v>
      </c>
      <c r="J33" s="32">
        <v>11.54</v>
      </c>
      <c r="K33" s="32">
        <v>30.23</v>
      </c>
    </row>
    <row r="34" spans="1:11" ht="15">
      <c r="A34" s="7">
        <v>7</v>
      </c>
      <c r="B34" s="85" t="s">
        <v>52</v>
      </c>
      <c r="C34" s="86"/>
      <c r="D34" s="36">
        <v>1584.42</v>
      </c>
      <c r="E34" s="36">
        <v>1779.35</v>
      </c>
      <c r="F34" s="36">
        <v>1600.84</v>
      </c>
      <c r="G34" s="36">
        <v>1599.42</v>
      </c>
      <c r="H34" s="36">
        <v>1674.12</v>
      </c>
      <c r="I34" s="36">
        <v>1660.36</v>
      </c>
      <c r="J34" s="36">
        <v>1543.57</v>
      </c>
      <c r="K34" s="36">
        <v>1907.48</v>
      </c>
    </row>
    <row r="35" spans="1:11" ht="15">
      <c r="A35" s="5">
        <v>8.1</v>
      </c>
      <c r="B35" s="83" t="s">
        <v>23</v>
      </c>
      <c r="C35" s="84"/>
      <c r="D35" s="39">
        <v>62</v>
      </c>
      <c r="E35" s="39">
        <v>18</v>
      </c>
      <c r="F35" s="39">
        <v>56</v>
      </c>
      <c r="G35" s="39">
        <v>33</v>
      </c>
      <c r="H35" s="39">
        <v>89</v>
      </c>
      <c r="I35" s="39">
        <v>231</v>
      </c>
      <c r="J35" s="39">
        <v>49</v>
      </c>
      <c r="K35" s="39">
        <v>130</v>
      </c>
    </row>
    <row r="36" spans="1:11" ht="15" customHeight="1">
      <c r="A36" s="4">
        <v>8.2</v>
      </c>
      <c r="B36" s="81" t="s">
        <v>24</v>
      </c>
      <c r="C36" s="82"/>
      <c r="D36" s="40">
        <v>13</v>
      </c>
      <c r="E36" s="40">
        <v>4</v>
      </c>
      <c r="F36" s="40">
        <v>13</v>
      </c>
      <c r="G36" s="40">
        <v>13</v>
      </c>
      <c r="H36" s="40">
        <v>23</v>
      </c>
      <c r="I36" s="40">
        <v>39</v>
      </c>
      <c r="J36" s="40">
        <v>12</v>
      </c>
      <c r="K36" s="40">
        <v>37</v>
      </c>
    </row>
    <row r="37" spans="1:11" ht="15">
      <c r="A37" s="4">
        <v>9</v>
      </c>
      <c r="B37" s="81" t="s">
        <v>25</v>
      </c>
      <c r="C37" s="82"/>
      <c r="D37" s="38">
        <v>10.04</v>
      </c>
      <c r="E37" s="38">
        <v>9.15</v>
      </c>
      <c r="F37" s="38">
        <v>8.72</v>
      </c>
      <c r="G37" s="38">
        <v>6.95</v>
      </c>
      <c r="H37" s="38">
        <v>8.33</v>
      </c>
      <c r="I37" s="38">
        <v>11.47</v>
      </c>
      <c r="J37" s="38">
        <v>3.37</v>
      </c>
      <c r="K37" s="38">
        <v>10.59</v>
      </c>
    </row>
    <row r="38" spans="1:11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  <c r="J38" s="31"/>
      <c r="K38" s="31"/>
    </row>
    <row r="39" spans="1:11" ht="15">
      <c r="A39" s="3">
        <v>10.1</v>
      </c>
      <c r="B39" s="89" t="s">
        <v>28</v>
      </c>
      <c r="C39" s="90"/>
      <c r="D39" s="32">
        <v>199.56</v>
      </c>
      <c r="E39" s="32">
        <v>159.8</v>
      </c>
      <c r="F39" s="32">
        <v>348.76</v>
      </c>
      <c r="G39" s="32">
        <v>271.85</v>
      </c>
      <c r="H39" s="32">
        <v>205.79</v>
      </c>
      <c r="I39" s="32">
        <v>341.8</v>
      </c>
      <c r="J39" s="32">
        <v>397.8</v>
      </c>
      <c r="K39" s="32">
        <v>494.06</v>
      </c>
    </row>
    <row r="40" spans="1:11" ht="15">
      <c r="A40" s="3">
        <v>10.2</v>
      </c>
      <c r="B40" s="89" t="s">
        <v>27</v>
      </c>
      <c r="C40" s="90"/>
      <c r="D40" s="32">
        <v>25.76</v>
      </c>
      <c r="E40" s="32">
        <v>8.71</v>
      </c>
      <c r="F40" s="32">
        <v>71.74</v>
      </c>
      <c r="G40" s="32">
        <v>10.27</v>
      </c>
      <c r="H40" s="32">
        <v>10.73</v>
      </c>
      <c r="I40" s="32">
        <v>14.92</v>
      </c>
      <c r="J40" s="32">
        <v>52.23</v>
      </c>
      <c r="K40" s="32">
        <v>0.55</v>
      </c>
    </row>
    <row r="41" spans="1:11" ht="15">
      <c r="A41" s="3">
        <v>10.3</v>
      </c>
      <c r="B41" s="89" t="s">
        <v>26</v>
      </c>
      <c r="C41" s="90"/>
      <c r="D41" s="32">
        <f>D42-D39-D40</f>
        <v>226.91000000000003</v>
      </c>
      <c r="E41" s="32">
        <v>541.23</v>
      </c>
      <c r="F41" s="32">
        <v>333.65</v>
      </c>
      <c r="G41" s="32">
        <v>124.54</v>
      </c>
      <c r="H41" s="32">
        <v>280.1</v>
      </c>
      <c r="I41" s="32">
        <v>489.4</v>
      </c>
      <c r="J41" s="32">
        <v>38.23</v>
      </c>
      <c r="K41" s="32">
        <f>K42-K39-K40</f>
        <v>136.27999999999997</v>
      </c>
    </row>
    <row r="42" spans="1:11" ht="15">
      <c r="A42" s="4">
        <v>10.4</v>
      </c>
      <c r="B42" s="93" t="s">
        <v>29</v>
      </c>
      <c r="C42" s="94"/>
      <c r="D42" s="41">
        <f aca="true" t="shared" si="1" ref="D42:J42">D26</f>
        <v>452.23</v>
      </c>
      <c r="E42" s="41">
        <f t="shared" si="1"/>
        <v>709.74</v>
      </c>
      <c r="F42" s="41">
        <f t="shared" si="1"/>
        <v>754.15</v>
      </c>
      <c r="G42" s="41">
        <f t="shared" si="1"/>
        <v>406.66</v>
      </c>
      <c r="H42" s="41">
        <f t="shared" si="1"/>
        <v>496.62</v>
      </c>
      <c r="I42" s="41">
        <f t="shared" si="1"/>
        <v>846.12</v>
      </c>
      <c r="J42" s="41">
        <f t="shared" si="1"/>
        <v>488.26</v>
      </c>
      <c r="K42" s="41">
        <f>K26</f>
        <v>630.89</v>
      </c>
    </row>
    <row r="43" spans="1:11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  <c r="J43" s="10"/>
      <c r="K43" s="10"/>
    </row>
    <row r="44" spans="1:11" ht="15">
      <c r="A44" s="7">
        <v>11</v>
      </c>
      <c r="B44" s="73" t="s">
        <v>31</v>
      </c>
      <c r="C44" s="73"/>
      <c r="D44" s="42">
        <f aca="true" t="shared" si="2" ref="D44:J44">D48+D51+D54+D55+D58+D59+D60+D61+D62</f>
        <v>7409.42</v>
      </c>
      <c r="E44" s="42">
        <f t="shared" si="2"/>
        <v>6821.77</v>
      </c>
      <c r="F44" s="42">
        <f t="shared" si="2"/>
        <v>9780.509999999998</v>
      </c>
      <c r="G44" s="42">
        <f t="shared" si="2"/>
        <v>5776.489999999999</v>
      </c>
      <c r="H44" s="42">
        <f t="shared" si="2"/>
        <v>7930.800000000001</v>
      </c>
      <c r="I44" s="42">
        <f t="shared" si="2"/>
        <v>12775.380000000001</v>
      </c>
      <c r="J44" s="42">
        <f t="shared" si="2"/>
        <v>5585.5599999999995</v>
      </c>
      <c r="K44" s="42">
        <f>K48+K51+K54+K55+K58+K59+K60+K61+K62</f>
        <v>7122.290000000002</v>
      </c>
    </row>
    <row r="45" spans="1:11" ht="15">
      <c r="A45" s="5" t="s">
        <v>58</v>
      </c>
      <c r="B45" s="24" t="s">
        <v>32</v>
      </c>
      <c r="C45" s="25" t="s">
        <v>28</v>
      </c>
      <c r="D45" s="31">
        <v>1599.73</v>
      </c>
      <c r="E45" s="31">
        <v>1068.39</v>
      </c>
      <c r="F45" s="31">
        <v>2238.24</v>
      </c>
      <c r="G45" s="31">
        <v>1986.26</v>
      </c>
      <c r="H45" s="31">
        <v>1276.54</v>
      </c>
      <c r="I45" s="31">
        <v>2081</v>
      </c>
      <c r="J45" s="31">
        <v>2970.75</v>
      </c>
      <c r="K45" s="31">
        <v>3484.91</v>
      </c>
    </row>
    <row r="46" spans="1:11" ht="15">
      <c r="A46" s="3" t="s">
        <v>59</v>
      </c>
      <c r="B46" s="89" t="s">
        <v>27</v>
      </c>
      <c r="C46" s="90"/>
      <c r="D46" s="32">
        <v>255.04</v>
      </c>
      <c r="E46" s="32">
        <v>71.73</v>
      </c>
      <c r="F46" s="32">
        <v>428.66</v>
      </c>
      <c r="G46" s="32">
        <v>68.11</v>
      </c>
      <c r="H46" s="32">
        <v>80.32</v>
      </c>
      <c r="I46" s="32">
        <v>94.16</v>
      </c>
      <c r="J46" s="32">
        <v>352.49</v>
      </c>
      <c r="K46" s="32">
        <v>2.79</v>
      </c>
    </row>
    <row r="47" spans="1:11" ht="15">
      <c r="A47" s="3" t="s">
        <v>60</v>
      </c>
      <c r="B47" s="89" t="s">
        <v>26</v>
      </c>
      <c r="C47" s="90"/>
      <c r="D47" s="32">
        <v>1788.24</v>
      </c>
      <c r="E47" s="32">
        <v>3415.68</v>
      </c>
      <c r="F47" s="32">
        <v>1889.92</v>
      </c>
      <c r="G47" s="32">
        <v>867.27</v>
      </c>
      <c r="H47" s="32">
        <v>1739.65</v>
      </c>
      <c r="I47" s="32">
        <v>2963.89</v>
      </c>
      <c r="J47" s="32">
        <v>259.88</v>
      </c>
      <c r="K47" s="32">
        <v>911.97</v>
      </c>
    </row>
    <row r="48" spans="1:11" s="27" customFormat="1" ht="15">
      <c r="A48" s="4" t="s">
        <v>61</v>
      </c>
      <c r="B48" s="91" t="s">
        <v>29</v>
      </c>
      <c r="C48" s="92"/>
      <c r="D48" s="43">
        <f aca="true" t="shared" si="3" ref="D48:J48">SUM(D45:D47)</f>
        <v>3643.01</v>
      </c>
      <c r="E48" s="43">
        <f t="shared" si="3"/>
        <v>4555.8</v>
      </c>
      <c r="F48" s="43">
        <f t="shared" si="3"/>
        <v>4556.82</v>
      </c>
      <c r="G48" s="43">
        <f t="shared" si="3"/>
        <v>2921.64</v>
      </c>
      <c r="H48" s="43">
        <f t="shared" si="3"/>
        <v>3096.51</v>
      </c>
      <c r="I48" s="43">
        <f t="shared" si="3"/>
        <v>5139.049999999999</v>
      </c>
      <c r="J48" s="43">
        <f t="shared" si="3"/>
        <v>3583.12</v>
      </c>
      <c r="K48" s="43">
        <f>SUM(K45:K47)</f>
        <v>4399.67</v>
      </c>
    </row>
    <row r="49" spans="1:11" ht="15">
      <c r="A49" s="5" t="s">
        <v>62</v>
      </c>
      <c r="B49" s="24" t="s">
        <v>33</v>
      </c>
      <c r="C49" s="25" t="s">
        <v>34</v>
      </c>
      <c r="D49" s="31">
        <v>244</v>
      </c>
      <c r="E49" s="31">
        <v>126.73</v>
      </c>
      <c r="F49" s="31">
        <v>464.7</v>
      </c>
      <c r="G49" s="31">
        <v>27.43</v>
      </c>
      <c r="H49" s="31">
        <v>748.75</v>
      </c>
      <c r="I49" s="31">
        <v>816.19</v>
      </c>
      <c r="J49" s="31">
        <v>5.14</v>
      </c>
      <c r="K49" s="31">
        <v>117.59</v>
      </c>
    </row>
    <row r="50" spans="1:11" ht="15">
      <c r="A50" s="3" t="s">
        <v>63</v>
      </c>
      <c r="B50" s="89" t="s">
        <v>35</v>
      </c>
      <c r="C50" s="90"/>
      <c r="D50" s="32">
        <v>1032.27</v>
      </c>
      <c r="E50" s="32">
        <v>0</v>
      </c>
      <c r="F50" s="32">
        <v>1316.65</v>
      </c>
      <c r="G50" s="32">
        <v>1181.06</v>
      </c>
      <c r="H50" s="32">
        <v>1017.43</v>
      </c>
      <c r="I50" s="32">
        <v>3797.83</v>
      </c>
      <c r="J50" s="32">
        <v>1495.03</v>
      </c>
      <c r="K50" s="32">
        <v>586.55</v>
      </c>
    </row>
    <row r="51" spans="1:11" s="27" customFormat="1" ht="15">
      <c r="A51" s="4" t="s">
        <v>64</v>
      </c>
      <c r="B51" s="91" t="s">
        <v>29</v>
      </c>
      <c r="C51" s="92"/>
      <c r="D51" s="43">
        <f aca="true" t="shared" si="4" ref="D51:J51">SUM(D49:D50)</f>
        <v>1276.27</v>
      </c>
      <c r="E51" s="43">
        <f t="shared" si="4"/>
        <v>126.73</v>
      </c>
      <c r="F51" s="43">
        <f t="shared" si="4"/>
        <v>1781.3500000000001</v>
      </c>
      <c r="G51" s="43">
        <f t="shared" si="4"/>
        <v>1208.49</v>
      </c>
      <c r="H51" s="43">
        <f t="shared" si="4"/>
        <v>1766.1799999999998</v>
      </c>
      <c r="I51" s="43">
        <f t="shared" si="4"/>
        <v>4614.02</v>
      </c>
      <c r="J51" s="43">
        <f t="shared" si="4"/>
        <v>1500.17</v>
      </c>
      <c r="K51" s="43">
        <f>SUM(K49:K50)</f>
        <v>704.14</v>
      </c>
    </row>
    <row r="52" spans="1:11" ht="15">
      <c r="A52" s="5" t="s">
        <v>65</v>
      </c>
      <c r="B52" s="24" t="s">
        <v>36</v>
      </c>
      <c r="C52" s="25" t="s">
        <v>34</v>
      </c>
      <c r="D52" s="31">
        <v>756.8</v>
      </c>
      <c r="E52" s="31">
        <v>1171.53</v>
      </c>
      <c r="F52" s="31">
        <v>805.93</v>
      </c>
      <c r="G52" s="31">
        <v>434.75</v>
      </c>
      <c r="H52" s="31">
        <v>529.47</v>
      </c>
      <c r="I52" s="31">
        <v>579.45</v>
      </c>
      <c r="J52" s="31">
        <v>0.94</v>
      </c>
      <c r="K52" s="31">
        <v>1030.04</v>
      </c>
    </row>
    <row r="53" spans="1:11" ht="15">
      <c r="A53" s="3" t="s">
        <v>66</v>
      </c>
      <c r="B53" s="89" t="s">
        <v>35</v>
      </c>
      <c r="C53" s="90"/>
      <c r="D53" s="32">
        <v>0.16</v>
      </c>
      <c r="E53" s="32">
        <v>9.5</v>
      </c>
      <c r="F53" s="32">
        <v>15.45</v>
      </c>
      <c r="G53" s="32">
        <v>18.43</v>
      </c>
      <c r="H53" s="32">
        <v>102.63</v>
      </c>
      <c r="I53" s="32">
        <v>49.57</v>
      </c>
      <c r="J53" s="32">
        <v>34.67</v>
      </c>
      <c r="K53" s="32">
        <v>147.72</v>
      </c>
    </row>
    <row r="54" spans="1:11" s="27" customFormat="1" ht="15">
      <c r="A54" s="4" t="s">
        <v>67</v>
      </c>
      <c r="B54" s="91" t="s">
        <v>29</v>
      </c>
      <c r="C54" s="92"/>
      <c r="D54" s="43">
        <f aca="true" t="shared" si="5" ref="D54:J54">SUM(D52:D53)</f>
        <v>756.9599999999999</v>
      </c>
      <c r="E54" s="43">
        <f t="shared" si="5"/>
        <v>1181.03</v>
      </c>
      <c r="F54" s="43">
        <f t="shared" si="5"/>
        <v>821.38</v>
      </c>
      <c r="G54" s="43">
        <f t="shared" si="5"/>
        <v>453.18</v>
      </c>
      <c r="H54" s="43">
        <f t="shared" si="5"/>
        <v>632.1</v>
      </c>
      <c r="I54" s="43">
        <f t="shared" si="5"/>
        <v>629.0200000000001</v>
      </c>
      <c r="J54" s="43">
        <f t="shared" si="5"/>
        <v>35.61</v>
      </c>
      <c r="K54" s="43">
        <f>SUM(K52:K53)</f>
        <v>1177.76</v>
      </c>
    </row>
    <row r="55" spans="1:11" ht="15">
      <c r="A55" s="7">
        <v>11.4</v>
      </c>
      <c r="B55" s="96" t="s">
        <v>37</v>
      </c>
      <c r="C55" s="96"/>
      <c r="D55" s="36">
        <v>502.27</v>
      </c>
      <c r="E55" s="36">
        <v>563.19</v>
      </c>
      <c r="F55" s="36">
        <v>339.8</v>
      </c>
      <c r="G55" s="36">
        <v>500.78</v>
      </c>
      <c r="H55" s="36">
        <v>425.88</v>
      </c>
      <c r="I55" s="36">
        <v>553</v>
      </c>
      <c r="J55" s="36">
        <v>384.74</v>
      </c>
      <c r="K55" s="36">
        <v>401.23</v>
      </c>
    </row>
    <row r="56" spans="1:11" ht="15">
      <c r="A56" s="5" t="s">
        <v>68</v>
      </c>
      <c r="B56" s="24" t="s">
        <v>38</v>
      </c>
      <c r="C56" s="25" t="s">
        <v>39</v>
      </c>
      <c r="D56" s="31">
        <v>585.56</v>
      </c>
      <c r="E56" s="31">
        <v>220.68</v>
      </c>
      <c r="F56" s="31">
        <v>1078.31</v>
      </c>
      <c r="G56" s="31">
        <v>280.61</v>
      </c>
      <c r="H56" s="31">
        <v>644.17</v>
      </c>
      <c r="I56" s="31">
        <v>806.86</v>
      </c>
      <c r="J56" s="31">
        <v>2.68</v>
      </c>
      <c r="K56" s="31">
        <v>86.9</v>
      </c>
    </row>
    <row r="57" spans="1:11" ht="15">
      <c r="A57" s="3" t="s">
        <v>69</v>
      </c>
      <c r="B57" s="97" t="s">
        <v>40</v>
      </c>
      <c r="C57" s="98"/>
      <c r="D57" s="32">
        <v>67.14</v>
      </c>
      <c r="E57" s="32">
        <v>0</v>
      </c>
      <c r="F57" s="32">
        <v>284.59</v>
      </c>
      <c r="G57" s="32">
        <v>83.17</v>
      </c>
      <c r="H57" s="32">
        <v>336.36</v>
      </c>
      <c r="I57" s="32">
        <v>271.14</v>
      </c>
      <c r="J57" s="32">
        <v>0</v>
      </c>
      <c r="K57" s="32">
        <v>5.74</v>
      </c>
    </row>
    <row r="58" spans="1:11" s="27" customFormat="1" ht="15">
      <c r="A58" s="4" t="s">
        <v>70</v>
      </c>
      <c r="B58" s="99" t="s">
        <v>29</v>
      </c>
      <c r="C58" s="100"/>
      <c r="D58" s="43">
        <f aca="true" t="shared" si="6" ref="D58:J58">SUM(D56:D57)</f>
        <v>652.6999999999999</v>
      </c>
      <c r="E58" s="43">
        <f t="shared" si="6"/>
        <v>220.68</v>
      </c>
      <c r="F58" s="43">
        <f t="shared" si="6"/>
        <v>1362.8999999999999</v>
      </c>
      <c r="G58" s="43">
        <f t="shared" si="6"/>
        <v>363.78000000000003</v>
      </c>
      <c r="H58" s="43">
        <f t="shared" si="6"/>
        <v>980.53</v>
      </c>
      <c r="I58" s="43">
        <f t="shared" si="6"/>
        <v>1078</v>
      </c>
      <c r="J58" s="43">
        <f t="shared" si="6"/>
        <v>2.68</v>
      </c>
      <c r="K58" s="43">
        <f>SUM(K56:K57)</f>
        <v>92.64</v>
      </c>
    </row>
    <row r="59" spans="1:11" ht="15">
      <c r="A59" s="7">
        <v>11.6</v>
      </c>
      <c r="B59" s="96" t="s">
        <v>41</v>
      </c>
      <c r="C59" s="96"/>
      <c r="D59" s="36">
        <v>386.78</v>
      </c>
      <c r="E59" s="36">
        <v>0</v>
      </c>
      <c r="F59" s="36">
        <v>281.46</v>
      </c>
      <c r="G59" s="36">
        <v>198.9</v>
      </c>
      <c r="H59" s="36">
        <v>827.96</v>
      </c>
      <c r="I59" s="36">
        <v>369.11</v>
      </c>
      <c r="J59" s="36">
        <v>0</v>
      </c>
      <c r="K59" s="36">
        <v>22.27</v>
      </c>
    </row>
    <row r="60" spans="1:11" ht="15">
      <c r="A60" s="7">
        <v>11.7</v>
      </c>
      <c r="B60" s="96" t="s">
        <v>42</v>
      </c>
      <c r="C60" s="96"/>
      <c r="D60" s="36">
        <v>14.57</v>
      </c>
      <c r="E60" s="36">
        <v>0</v>
      </c>
      <c r="F60" s="36">
        <v>408.25</v>
      </c>
      <c r="G60" s="36">
        <v>14.86</v>
      </c>
      <c r="H60" s="36">
        <v>0</v>
      </c>
      <c r="I60" s="36">
        <v>69.11</v>
      </c>
      <c r="J60" s="36">
        <v>0</v>
      </c>
      <c r="K60" s="36">
        <v>214.36</v>
      </c>
    </row>
    <row r="61" spans="1:11" ht="15">
      <c r="A61" s="7">
        <v>11.8</v>
      </c>
      <c r="B61" s="96" t="s">
        <v>53</v>
      </c>
      <c r="C61" s="96"/>
      <c r="D61" s="36">
        <v>0.81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</row>
    <row r="62" spans="1:11" ht="15">
      <c r="A62" s="7">
        <v>11.9</v>
      </c>
      <c r="B62" s="96" t="s">
        <v>43</v>
      </c>
      <c r="C62" s="96"/>
      <c r="D62" s="36">
        <v>176.05</v>
      </c>
      <c r="E62" s="36">
        <v>174.34</v>
      </c>
      <c r="F62" s="36">
        <v>228.55</v>
      </c>
      <c r="G62" s="36">
        <v>114.86</v>
      </c>
      <c r="H62" s="36">
        <v>201.64</v>
      </c>
      <c r="I62" s="36">
        <v>324.07</v>
      </c>
      <c r="J62" s="36">
        <v>79.24</v>
      </c>
      <c r="K62" s="36">
        <v>110.22</v>
      </c>
    </row>
    <row r="63" spans="1:11" ht="15">
      <c r="A63" s="5">
        <v>12</v>
      </c>
      <c r="B63" s="75" t="s">
        <v>44</v>
      </c>
      <c r="C63" s="76"/>
      <c r="D63" s="44">
        <f aca="true" t="shared" si="7" ref="D63:J63">SUM(D64:D68)</f>
        <v>6727.5</v>
      </c>
      <c r="E63" s="44">
        <f t="shared" si="7"/>
        <v>7251.88</v>
      </c>
      <c r="F63" s="44">
        <f t="shared" si="7"/>
        <v>3903.27</v>
      </c>
      <c r="G63" s="44">
        <f t="shared" si="7"/>
        <v>4617.18</v>
      </c>
      <c r="H63" s="44">
        <f t="shared" si="7"/>
        <v>4044.37</v>
      </c>
      <c r="I63" s="44">
        <f t="shared" si="7"/>
        <v>5684.6900000000005</v>
      </c>
      <c r="J63" s="44">
        <f t="shared" si="7"/>
        <v>3445.43</v>
      </c>
      <c r="K63" s="44">
        <f>SUM(K64:K68)</f>
        <v>9281.2</v>
      </c>
    </row>
    <row r="64" spans="1:11" ht="15">
      <c r="A64" s="3">
        <v>12.1</v>
      </c>
      <c r="B64" s="101" t="s">
        <v>45</v>
      </c>
      <c r="C64" s="102"/>
      <c r="D64" s="32">
        <v>4807.3</v>
      </c>
      <c r="E64" s="32">
        <v>6129.55</v>
      </c>
      <c r="F64" s="32">
        <v>2743.09</v>
      </c>
      <c r="G64" s="32">
        <v>3403.29</v>
      </c>
      <c r="H64" s="32">
        <v>3163.62</v>
      </c>
      <c r="I64" s="32">
        <v>3449.64</v>
      </c>
      <c r="J64" s="32">
        <v>1431.82</v>
      </c>
      <c r="K64" s="32">
        <v>6011.81</v>
      </c>
    </row>
    <row r="65" spans="1:11" ht="15">
      <c r="A65" s="3">
        <v>12.2</v>
      </c>
      <c r="B65" s="101" t="s">
        <v>46</v>
      </c>
      <c r="C65" s="102"/>
      <c r="D65" s="32">
        <v>5.91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37.44</v>
      </c>
    </row>
    <row r="66" spans="1:11" ht="15">
      <c r="A66" s="3">
        <v>12.3</v>
      </c>
      <c r="B66" s="101" t="s">
        <v>47</v>
      </c>
      <c r="C66" s="102"/>
      <c r="D66" s="32">
        <v>4.33</v>
      </c>
      <c r="E66" s="32">
        <v>32.04</v>
      </c>
      <c r="F66" s="32">
        <v>35.81</v>
      </c>
      <c r="G66" s="32">
        <v>7.34</v>
      </c>
      <c r="H66" s="32">
        <v>9.66</v>
      </c>
      <c r="I66" s="32">
        <v>39.93</v>
      </c>
      <c r="J66" s="32">
        <v>14.26</v>
      </c>
      <c r="K66" s="32">
        <v>22.67</v>
      </c>
    </row>
    <row r="67" spans="1:11" ht="15">
      <c r="A67" s="3">
        <v>12.4</v>
      </c>
      <c r="B67" s="101" t="s">
        <v>48</v>
      </c>
      <c r="C67" s="102"/>
      <c r="D67" s="32">
        <v>587</v>
      </c>
      <c r="E67" s="32">
        <v>367.7</v>
      </c>
      <c r="F67" s="32">
        <v>312.89</v>
      </c>
      <c r="G67" s="32">
        <v>383.22</v>
      </c>
      <c r="H67" s="32">
        <v>251.35</v>
      </c>
      <c r="I67" s="32">
        <v>557.97</v>
      </c>
      <c r="J67" s="32">
        <v>421.98</v>
      </c>
      <c r="K67" s="32">
        <v>751.11</v>
      </c>
    </row>
    <row r="68" spans="1:11" ht="15">
      <c r="A68" s="3">
        <v>12.5</v>
      </c>
      <c r="B68" s="101" t="s">
        <v>49</v>
      </c>
      <c r="C68" s="102"/>
      <c r="D68" s="32">
        <v>1322.96</v>
      </c>
      <c r="E68" s="32">
        <v>722.59</v>
      </c>
      <c r="F68" s="32">
        <v>811.48</v>
      </c>
      <c r="G68" s="38">
        <v>823.33</v>
      </c>
      <c r="H68" s="38">
        <v>619.74</v>
      </c>
      <c r="I68" s="38">
        <v>1637.15</v>
      </c>
      <c r="J68" s="38">
        <v>1577.37</v>
      </c>
      <c r="K68" s="38">
        <v>2458.17</v>
      </c>
    </row>
    <row r="69" spans="1:11" ht="15">
      <c r="A69" s="8">
        <v>13</v>
      </c>
      <c r="B69" s="96" t="s">
        <v>71</v>
      </c>
      <c r="C69" s="96"/>
      <c r="D69" s="42">
        <f aca="true" t="shared" si="8" ref="D69:J69">D44+D63</f>
        <v>14136.92</v>
      </c>
      <c r="E69" s="42">
        <f t="shared" si="8"/>
        <v>14073.650000000001</v>
      </c>
      <c r="F69" s="42">
        <f t="shared" si="8"/>
        <v>13683.779999999999</v>
      </c>
      <c r="G69" s="55">
        <f t="shared" si="8"/>
        <v>10393.669999999998</v>
      </c>
      <c r="H69" s="42">
        <f t="shared" si="8"/>
        <v>11975.170000000002</v>
      </c>
      <c r="I69" s="42">
        <f t="shared" si="8"/>
        <v>18460.07</v>
      </c>
      <c r="J69" s="42">
        <f t="shared" si="8"/>
        <v>9030.99</v>
      </c>
      <c r="K69" s="42">
        <f>K44+K63</f>
        <v>16403.49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38" right="0.31496062992125984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5" zoomScaleNormal="80" zoomScaleSheetLayoutView="75" zoomScalePageLayoutView="0" workbookViewId="0" topLeftCell="A41">
      <selection activeCell="F62" sqref="F62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28125" style="10" customWidth="1"/>
    <col min="5" max="5" width="14.8515625" style="10" customWidth="1"/>
    <col min="6" max="6" width="12.28125" style="11" customWidth="1"/>
    <col min="7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84</v>
      </c>
      <c r="C3" s="56" t="s">
        <v>85</v>
      </c>
      <c r="D3" s="9"/>
      <c r="E3" s="9"/>
    </row>
    <row r="4" spans="1:6" s="12" customFormat="1" ht="30">
      <c r="A4" s="2" t="s">
        <v>10</v>
      </c>
      <c r="B4" s="77" t="s">
        <v>54</v>
      </c>
      <c r="C4" s="77"/>
      <c r="D4" s="2" t="s">
        <v>89</v>
      </c>
      <c r="E4" s="2" t="s">
        <v>103</v>
      </c>
      <c r="F4" s="2" t="s">
        <v>102</v>
      </c>
    </row>
    <row r="5" spans="1:6" ht="15" customHeight="1">
      <c r="A5" s="26" t="s">
        <v>11</v>
      </c>
      <c r="B5" s="16" t="s">
        <v>50</v>
      </c>
      <c r="C5" s="17" t="s">
        <v>2</v>
      </c>
      <c r="D5" s="28">
        <v>10187.53</v>
      </c>
      <c r="E5" s="28">
        <v>12495.61</v>
      </c>
      <c r="F5" s="28">
        <v>7565.7</v>
      </c>
    </row>
    <row r="6" spans="1:6" ht="15">
      <c r="A6" s="3">
        <v>1.2</v>
      </c>
      <c r="B6" s="16"/>
      <c r="C6" s="17" t="s">
        <v>3</v>
      </c>
      <c r="D6" s="28">
        <f>D5</f>
        <v>10187.53</v>
      </c>
      <c r="E6" s="28">
        <v>12495.61</v>
      </c>
      <c r="F6" s="28">
        <v>7565.7</v>
      </c>
    </row>
    <row r="7" spans="1:6" ht="15">
      <c r="A7" s="3">
        <v>1.3</v>
      </c>
      <c r="B7" s="18"/>
      <c r="C7" s="17" t="s">
        <v>4</v>
      </c>
      <c r="D7" s="28">
        <v>10636.34</v>
      </c>
      <c r="E7" s="28">
        <v>13041.81</v>
      </c>
      <c r="F7" s="28">
        <v>8118.33</v>
      </c>
    </row>
    <row r="8" spans="1:6" ht="15">
      <c r="A8" s="3">
        <v>1.4</v>
      </c>
      <c r="B8" s="18"/>
      <c r="C8" s="17" t="s">
        <v>5</v>
      </c>
      <c r="D8" s="28">
        <v>12831.95</v>
      </c>
      <c r="E8" s="28">
        <v>14522.21</v>
      </c>
      <c r="F8" s="28">
        <v>12251.15</v>
      </c>
    </row>
    <row r="9" spans="1:6" ht="15">
      <c r="A9" s="3">
        <v>1.5</v>
      </c>
      <c r="B9" s="18"/>
      <c r="C9" s="17" t="s">
        <v>6</v>
      </c>
      <c r="D9" s="28">
        <v>13263.81</v>
      </c>
      <c r="E9" s="28">
        <v>17510.34</v>
      </c>
      <c r="F9" s="28">
        <v>12148.35</v>
      </c>
    </row>
    <row r="10" spans="1:6" ht="15">
      <c r="A10" s="3">
        <v>1.6</v>
      </c>
      <c r="B10" s="18"/>
      <c r="C10" s="17" t="s">
        <v>7</v>
      </c>
      <c r="D10" s="29">
        <v>15459.41</v>
      </c>
      <c r="E10" s="29">
        <v>18990.74</v>
      </c>
      <c r="F10" s="29">
        <v>16281.18</v>
      </c>
    </row>
    <row r="11" spans="1:6" ht="15">
      <c r="A11" s="4">
        <v>1.7</v>
      </c>
      <c r="B11" s="19"/>
      <c r="C11" s="20" t="s">
        <v>12</v>
      </c>
      <c r="D11" s="30">
        <v>15969.47</v>
      </c>
      <c r="E11" s="30">
        <v>18990.74</v>
      </c>
      <c r="F11" s="30">
        <v>16281.18</v>
      </c>
    </row>
    <row r="12" spans="1:6" ht="15">
      <c r="A12" s="5">
        <v>2.1</v>
      </c>
      <c r="B12" s="14" t="s">
        <v>51</v>
      </c>
      <c r="C12" s="15" t="s">
        <v>2</v>
      </c>
      <c r="D12" s="31">
        <v>507.77</v>
      </c>
      <c r="E12" s="31">
        <v>1079.63</v>
      </c>
      <c r="F12" s="31">
        <v>356.07</v>
      </c>
    </row>
    <row r="13" spans="1:6" ht="15" customHeight="1">
      <c r="A13" s="3">
        <v>2.2</v>
      </c>
      <c r="B13" s="16"/>
      <c r="C13" s="17" t="s">
        <v>3</v>
      </c>
      <c r="D13" s="32">
        <f>D12</f>
        <v>507.77</v>
      </c>
      <c r="E13" s="32">
        <v>1079.63</v>
      </c>
      <c r="F13" s="32">
        <v>356.07</v>
      </c>
    </row>
    <row r="14" spans="1:6" ht="15">
      <c r="A14" s="3">
        <v>2.3</v>
      </c>
      <c r="B14" s="46"/>
      <c r="C14" s="17" t="s">
        <v>4</v>
      </c>
      <c r="D14" s="32">
        <v>529.51</v>
      </c>
      <c r="E14" s="32">
        <v>1126.99</v>
      </c>
      <c r="F14" s="32">
        <v>384</v>
      </c>
    </row>
    <row r="15" spans="1:6" ht="15">
      <c r="A15" s="3">
        <v>2.4</v>
      </c>
      <c r="B15" s="47"/>
      <c r="C15" s="17" t="s">
        <v>5</v>
      </c>
      <c r="D15" s="32">
        <v>634.35</v>
      </c>
      <c r="E15" s="32">
        <v>1220.94</v>
      </c>
      <c r="F15" s="32">
        <v>570.55</v>
      </c>
    </row>
    <row r="16" spans="1:6" ht="15">
      <c r="A16" s="3">
        <v>2.5</v>
      </c>
      <c r="B16" s="47"/>
      <c r="C16" s="17" t="s">
        <v>6</v>
      </c>
      <c r="D16" s="32">
        <v>652.29</v>
      </c>
      <c r="E16" s="32">
        <v>1395.59</v>
      </c>
      <c r="F16" s="32">
        <v>557.4</v>
      </c>
    </row>
    <row r="17" spans="1:6" ht="15">
      <c r="A17" s="3">
        <v>2.6</v>
      </c>
      <c r="B17" s="47"/>
      <c r="C17" s="17" t="s">
        <v>7</v>
      </c>
      <c r="D17" s="33">
        <v>759.13</v>
      </c>
      <c r="E17" s="33">
        <v>1489.54</v>
      </c>
      <c r="F17" s="33">
        <v>743.95</v>
      </c>
    </row>
    <row r="18" spans="1:6" ht="15">
      <c r="A18" s="3">
        <v>2.7</v>
      </c>
      <c r="B18" s="18"/>
      <c r="C18" s="21" t="s">
        <v>12</v>
      </c>
      <c r="D18" s="34">
        <v>782.25</v>
      </c>
      <c r="E18" s="34">
        <v>1489.54</v>
      </c>
      <c r="F18" s="34">
        <v>743.95</v>
      </c>
    </row>
    <row r="19" spans="1:6" ht="15">
      <c r="A19" s="4">
        <v>2.8</v>
      </c>
      <c r="B19" s="22"/>
      <c r="C19" s="23" t="s">
        <v>8</v>
      </c>
      <c r="D19" s="35">
        <f>D18*1.1</f>
        <v>860.475</v>
      </c>
      <c r="E19" s="35">
        <v>1638.49</v>
      </c>
      <c r="F19" s="35">
        <v>818.35</v>
      </c>
    </row>
    <row r="20" spans="1:6" ht="15">
      <c r="A20" s="7">
        <v>3</v>
      </c>
      <c r="B20" s="73" t="s">
        <v>13</v>
      </c>
      <c r="C20" s="73"/>
      <c r="D20" s="36">
        <v>7252.83</v>
      </c>
      <c r="E20" s="36">
        <v>7544.92</v>
      </c>
      <c r="F20" s="36">
        <v>10554.27</v>
      </c>
    </row>
    <row r="21" spans="1:6" ht="15">
      <c r="A21" s="7">
        <v>4</v>
      </c>
      <c r="B21" s="73" t="s">
        <v>14</v>
      </c>
      <c r="C21" s="74"/>
      <c r="D21" s="36">
        <v>2912.52</v>
      </c>
      <c r="E21" s="36">
        <v>1335.69</v>
      </c>
      <c r="F21" s="36">
        <v>1112.11</v>
      </c>
    </row>
    <row r="22" spans="1:6" ht="15">
      <c r="A22" s="5">
        <v>5</v>
      </c>
      <c r="B22" s="75" t="s">
        <v>15</v>
      </c>
      <c r="C22" s="76"/>
      <c r="D22" s="37"/>
      <c r="E22" s="37"/>
      <c r="F22" s="37"/>
    </row>
    <row r="23" spans="1:6" ht="15">
      <c r="A23" s="3">
        <v>5.1</v>
      </c>
      <c r="B23" s="79" t="s">
        <v>16</v>
      </c>
      <c r="C23" s="80"/>
      <c r="D23" s="32">
        <v>19.93</v>
      </c>
      <c r="E23" s="32">
        <v>3.17</v>
      </c>
      <c r="F23" s="32">
        <v>11.13</v>
      </c>
    </row>
    <row r="24" spans="1:6" ht="15">
      <c r="A24" s="3">
        <v>5.2</v>
      </c>
      <c r="B24" s="79" t="s">
        <v>17</v>
      </c>
      <c r="C24" s="80"/>
      <c r="D24" s="32">
        <v>91.76</v>
      </c>
      <c r="E24" s="32">
        <v>116.17</v>
      </c>
      <c r="F24" s="32">
        <v>65.94</v>
      </c>
    </row>
    <row r="25" spans="1:6" ht="15">
      <c r="A25" s="3">
        <v>5.3</v>
      </c>
      <c r="B25" s="79" t="s">
        <v>18</v>
      </c>
      <c r="C25" s="80"/>
      <c r="D25" s="32">
        <v>34.32</v>
      </c>
      <c r="E25" s="32">
        <v>7.13</v>
      </c>
      <c r="F25" s="32">
        <v>10.04</v>
      </c>
    </row>
    <row r="26" spans="1:6" ht="15">
      <c r="A26" s="3">
        <v>5.4</v>
      </c>
      <c r="B26" s="79" t="s">
        <v>19</v>
      </c>
      <c r="C26" s="80"/>
      <c r="D26" s="32">
        <v>752.03</v>
      </c>
      <c r="E26" s="32">
        <v>1128.39</v>
      </c>
      <c r="F26" s="32">
        <v>741.87</v>
      </c>
    </row>
    <row r="27" spans="1:6" ht="15">
      <c r="A27" s="4">
        <v>5.5</v>
      </c>
      <c r="B27" s="81" t="s">
        <v>20</v>
      </c>
      <c r="C27" s="82"/>
      <c r="D27" s="38">
        <v>151.94</v>
      </c>
      <c r="E27" s="38">
        <v>113.96</v>
      </c>
      <c r="F27" s="38">
        <v>28.89</v>
      </c>
    </row>
    <row r="28" spans="1:6" ht="15">
      <c r="A28" s="5">
        <v>6</v>
      </c>
      <c r="B28" s="75" t="s">
        <v>21</v>
      </c>
      <c r="C28" s="76"/>
      <c r="D28" s="31"/>
      <c r="E28" s="31"/>
      <c r="F28" s="31"/>
    </row>
    <row r="29" spans="1:6" ht="15">
      <c r="A29" s="3">
        <v>6.1</v>
      </c>
      <c r="B29" s="79" t="s">
        <v>16</v>
      </c>
      <c r="C29" s="80"/>
      <c r="D29" s="32">
        <v>6.92</v>
      </c>
      <c r="E29" s="32">
        <v>8.39</v>
      </c>
      <c r="F29" s="32">
        <v>23.48</v>
      </c>
    </row>
    <row r="30" spans="1:6" ht="15">
      <c r="A30" s="3">
        <v>6.2</v>
      </c>
      <c r="B30" s="79" t="s">
        <v>17</v>
      </c>
      <c r="C30" s="80"/>
      <c r="D30" s="32">
        <v>14.64</v>
      </c>
      <c r="E30" s="32">
        <v>15.12</v>
      </c>
      <c r="F30" s="32">
        <v>15.28</v>
      </c>
    </row>
    <row r="31" spans="1:6" ht="15">
      <c r="A31" s="3">
        <v>6.3</v>
      </c>
      <c r="B31" s="79" t="s">
        <v>18</v>
      </c>
      <c r="C31" s="80"/>
      <c r="D31" s="32">
        <v>43.26</v>
      </c>
      <c r="E31" s="32">
        <v>40</v>
      </c>
      <c r="F31" s="32">
        <v>46.27</v>
      </c>
    </row>
    <row r="32" spans="1:6" ht="15">
      <c r="A32" s="3">
        <v>6.4</v>
      </c>
      <c r="B32" s="79" t="s">
        <v>22</v>
      </c>
      <c r="C32" s="80"/>
      <c r="D32" s="32">
        <v>8.5</v>
      </c>
      <c r="E32" s="32">
        <v>7.98</v>
      </c>
      <c r="F32" s="32">
        <v>9.59</v>
      </c>
    </row>
    <row r="33" spans="1:6" ht="15">
      <c r="A33" s="3">
        <v>6.5</v>
      </c>
      <c r="B33" s="79" t="s">
        <v>20</v>
      </c>
      <c r="C33" s="80"/>
      <c r="D33" s="32">
        <v>15.27</v>
      </c>
      <c r="E33" s="32">
        <v>27.94</v>
      </c>
      <c r="F33" s="32">
        <v>18.42</v>
      </c>
    </row>
    <row r="34" spans="1:6" ht="15">
      <c r="A34" s="7">
        <v>7</v>
      </c>
      <c r="B34" s="85" t="s">
        <v>52</v>
      </c>
      <c r="C34" s="86"/>
      <c r="D34" s="36">
        <v>460.72</v>
      </c>
      <c r="E34" s="36">
        <v>504.7</v>
      </c>
      <c r="F34" s="36">
        <v>601.73</v>
      </c>
    </row>
    <row r="35" spans="1:6" ht="15">
      <c r="A35" s="5">
        <v>8.1</v>
      </c>
      <c r="B35" s="83" t="s">
        <v>23</v>
      </c>
      <c r="C35" s="84"/>
      <c r="D35" s="39">
        <v>41</v>
      </c>
      <c r="E35" s="39">
        <v>15</v>
      </c>
      <c r="F35" s="39">
        <v>14</v>
      </c>
    </row>
    <row r="36" spans="1:6" ht="15" customHeight="1">
      <c r="A36" s="4">
        <v>8.2</v>
      </c>
      <c r="B36" s="81" t="s">
        <v>24</v>
      </c>
      <c r="C36" s="82"/>
      <c r="D36" s="40">
        <v>10</v>
      </c>
      <c r="E36" s="40">
        <v>4</v>
      </c>
      <c r="F36" s="40">
        <v>8</v>
      </c>
    </row>
    <row r="37" spans="1:6" ht="15">
      <c r="A37" s="4">
        <v>9</v>
      </c>
      <c r="B37" s="81" t="s">
        <v>25</v>
      </c>
      <c r="C37" s="82"/>
      <c r="D37" s="38">
        <v>14.69</v>
      </c>
      <c r="E37" s="38">
        <v>10.95</v>
      </c>
      <c r="F37" s="38">
        <v>19.8</v>
      </c>
    </row>
    <row r="38" spans="1:6" ht="16.5" customHeight="1">
      <c r="A38" s="6">
        <v>10</v>
      </c>
      <c r="B38" s="87" t="s">
        <v>79</v>
      </c>
      <c r="C38" s="88"/>
      <c r="D38" s="31"/>
      <c r="E38" s="31"/>
      <c r="F38" s="31"/>
    </row>
    <row r="39" spans="1:6" ht="15">
      <c r="A39" s="3">
        <v>10.1</v>
      </c>
      <c r="B39" s="89" t="s">
        <v>28</v>
      </c>
      <c r="C39" s="90"/>
      <c r="D39" s="32">
        <v>341.91</v>
      </c>
      <c r="E39" s="32">
        <v>516.4</v>
      </c>
      <c r="F39" s="32">
        <v>420.38</v>
      </c>
    </row>
    <row r="40" spans="1:6" ht="15">
      <c r="A40" s="3">
        <v>10.2</v>
      </c>
      <c r="B40" s="89" t="s">
        <v>27</v>
      </c>
      <c r="C40" s="90"/>
      <c r="D40" s="32">
        <v>0</v>
      </c>
      <c r="E40" s="32">
        <v>69.8</v>
      </c>
      <c r="F40" s="32">
        <v>7.17</v>
      </c>
    </row>
    <row r="41" spans="1:6" ht="15">
      <c r="A41" s="3">
        <v>10.3</v>
      </c>
      <c r="B41" s="89" t="s">
        <v>26</v>
      </c>
      <c r="C41" s="90"/>
      <c r="D41" s="32">
        <f>D42-D39-D40</f>
        <v>410.11999999999995</v>
      </c>
      <c r="E41" s="32">
        <v>542.19</v>
      </c>
      <c r="F41" s="32">
        <f>F42-F39-F40</f>
        <v>314.32</v>
      </c>
    </row>
    <row r="42" spans="1:6" ht="15">
      <c r="A42" s="4">
        <v>10.4</v>
      </c>
      <c r="B42" s="93" t="s">
        <v>29</v>
      </c>
      <c r="C42" s="94"/>
      <c r="D42" s="41">
        <f>D26</f>
        <v>752.03</v>
      </c>
      <c r="E42" s="41">
        <v>1128.39</v>
      </c>
      <c r="F42" s="41">
        <f>F26</f>
        <v>741.87</v>
      </c>
    </row>
    <row r="43" spans="1:6" ht="32.25" customHeight="1">
      <c r="A43" s="13" t="s">
        <v>30</v>
      </c>
      <c r="B43" s="95" t="s">
        <v>144</v>
      </c>
      <c r="C43" s="95"/>
      <c r="F43" s="10"/>
    </row>
    <row r="44" spans="1:6" ht="15">
      <c r="A44" s="7">
        <v>11</v>
      </c>
      <c r="B44" s="73" t="s">
        <v>31</v>
      </c>
      <c r="C44" s="73"/>
      <c r="D44" s="42">
        <f>D48+D51+D54+D55+D58+D59+D60+D61+D62</f>
        <v>12572.1</v>
      </c>
      <c r="E44" s="42">
        <f>E48+E51+E54+E55+E58+E59+E60+E61+E62</f>
        <v>16684.84</v>
      </c>
      <c r="F44" s="42">
        <v>11163.85</v>
      </c>
    </row>
    <row r="45" spans="1:6" ht="15">
      <c r="A45" s="5" t="s">
        <v>58</v>
      </c>
      <c r="B45" s="24" t="s">
        <v>32</v>
      </c>
      <c r="C45" s="25" t="s">
        <v>28</v>
      </c>
      <c r="D45" s="31">
        <v>2627.46</v>
      </c>
      <c r="E45" s="31">
        <v>4468.53</v>
      </c>
      <c r="F45" s="31">
        <v>4030.03</v>
      </c>
    </row>
    <row r="46" spans="1:6" ht="15">
      <c r="A46" s="3" t="s">
        <v>59</v>
      </c>
      <c r="B46" s="89" t="s">
        <v>27</v>
      </c>
      <c r="C46" s="90"/>
      <c r="D46" s="32">
        <v>0</v>
      </c>
      <c r="E46" s="32">
        <v>570.93</v>
      </c>
      <c r="F46" s="32">
        <v>81.35</v>
      </c>
    </row>
    <row r="47" spans="1:6" ht="15">
      <c r="A47" s="3" t="s">
        <v>60</v>
      </c>
      <c r="B47" s="89" t="s">
        <v>26</v>
      </c>
      <c r="C47" s="90"/>
      <c r="D47" s="32">
        <v>3766.12</v>
      </c>
      <c r="E47" s="32">
        <v>3964.18</v>
      </c>
      <c r="F47" s="32">
        <v>3000.25</v>
      </c>
    </row>
    <row r="48" spans="1:6" s="27" customFormat="1" ht="15">
      <c r="A48" s="4" t="s">
        <v>61</v>
      </c>
      <c r="B48" s="91" t="s">
        <v>29</v>
      </c>
      <c r="C48" s="92"/>
      <c r="D48" s="43">
        <f>SUM(D45:D47)</f>
        <v>6393.58</v>
      </c>
      <c r="E48" s="43">
        <v>9003.64</v>
      </c>
      <c r="F48" s="43">
        <f>SUM(F45:F47)</f>
        <v>7111.63</v>
      </c>
    </row>
    <row r="49" spans="1:6" ht="15">
      <c r="A49" s="5" t="s">
        <v>62</v>
      </c>
      <c r="B49" s="24" t="s">
        <v>33</v>
      </c>
      <c r="C49" s="25" t="s">
        <v>34</v>
      </c>
      <c r="D49" s="31">
        <v>1280.24</v>
      </c>
      <c r="E49" s="31">
        <v>2928.53</v>
      </c>
      <c r="F49" s="31">
        <v>445.37</v>
      </c>
    </row>
    <row r="50" spans="1:6" ht="15">
      <c r="A50" s="3" t="s">
        <v>63</v>
      </c>
      <c r="B50" s="89" t="s">
        <v>35</v>
      </c>
      <c r="C50" s="90"/>
      <c r="D50" s="32">
        <v>1040.19</v>
      </c>
      <c r="E50" s="32">
        <v>255.76</v>
      </c>
      <c r="F50" s="32">
        <v>86.76</v>
      </c>
    </row>
    <row r="51" spans="1:6" s="27" customFormat="1" ht="15">
      <c r="A51" s="4" t="s">
        <v>64</v>
      </c>
      <c r="B51" s="91" t="s">
        <v>29</v>
      </c>
      <c r="C51" s="92"/>
      <c r="D51" s="43">
        <f>SUM(D49:D50)</f>
        <v>2320.4300000000003</v>
      </c>
      <c r="E51" s="43">
        <v>3184.29</v>
      </c>
      <c r="F51" s="43">
        <f>SUM(F49:F50)</f>
        <v>532.13</v>
      </c>
    </row>
    <row r="52" spans="1:6" ht="15">
      <c r="A52" s="5" t="s">
        <v>65</v>
      </c>
      <c r="B52" s="24" t="s">
        <v>36</v>
      </c>
      <c r="C52" s="25" t="s">
        <v>34</v>
      </c>
      <c r="D52" s="31">
        <v>563.74</v>
      </c>
      <c r="E52" s="31">
        <v>861.66</v>
      </c>
      <c r="F52" s="31">
        <v>526.19</v>
      </c>
    </row>
    <row r="53" spans="1:6" ht="15">
      <c r="A53" s="3" t="s">
        <v>66</v>
      </c>
      <c r="B53" s="89" t="s">
        <v>35</v>
      </c>
      <c r="C53" s="90"/>
      <c r="D53" s="32">
        <v>0</v>
      </c>
      <c r="E53" s="32">
        <v>32.98</v>
      </c>
      <c r="F53" s="32">
        <v>92.29</v>
      </c>
    </row>
    <row r="54" spans="1:6" s="27" customFormat="1" ht="15">
      <c r="A54" s="4" t="s">
        <v>67</v>
      </c>
      <c r="B54" s="91" t="s">
        <v>29</v>
      </c>
      <c r="C54" s="92"/>
      <c r="D54" s="43">
        <f>SUM(D52:D53)</f>
        <v>563.74</v>
      </c>
      <c r="E54" s="43">
        <v>894.64</v>
      </c>
      <c r="F54" s="43">
        <f>SUM(F52:F53)</f>
        <v>618.48</v>
      </c>
    </row>
    <row r="55" spans="1:6" ht="15">
      <c r="A55" s="7">
        <v>11.4</v>
      </c>
      <c r="B55" s="96" t="s">
        <v>37</v>
      </c>
      <c r="C55" s="96"/>
      <c r="D55" s="36">
        <v>137.83</v>
      </c>
      <c r="E55" s="36">
        <v>26.61</v>
      </c>
      <c r="F55" s="36">
        <v>261.23</v>
      </c>
    </row>
    <row r="56" spans="1:6" ht="15">
      <c r="A56" s="5" t="s">
        <v>68</v>
      </c>
      <c r="B56" s="24" t="s">
        <v>38</v>
      </c>
      <c r="C56" s="25" t="s">
        <v>39</v>
      </c>
      <c r="D56" s="31">
        <v>1343</v>
      </c>
      <c r="E56" s="31">
        <v>1756.7</v>
      </c>
      <c r="F56" s="31">
        <v>1007.73</v>
      </c>
    </row>
    <row r="57" spans="1:6" ht="15">
      <c r="A57" s="3" t="s">
        <v>69</v>
      </c>
      <c r="B57" s="97" t="s">
        <v>40</v>
      </c>
      <c r="C57" s="98"/>
      <c r="D57" s="32">
        <v>1484.56</v>
      </c>
      <c r="E57" s="32">
        <v>285.26</v>
      </c>
      <c r="F57" s="32">
        <v>464.56</v>
      </c>
    </row>
    <row r="58" spans="1:6" s="27" customFormat="1" ht="15">
      <c r="A58" s="4" t="s">
        <v>70</v>
      </c>
      <c r="B58" s="99" t="s">
        <v>29</v>
      </c>
      <c r="C58" s="100"/>
      <c r="D58" s="43">
        <f>SUM(D56:D57)</f>
        <v>2827.56</v>
      </c>
      <c r="E58" s="43">
        <f>SUM(E56:E57)</f>
        <v>2041.96</v>
      </c>
      <c r="F58" s="43">
        <f>SUM(F56:F57)</f>
        <v>1472.29</v>
      </c>
    </row>
    <row r="59" spans="1:6" ht="15">
      <c r="A59" s="7">
        <v>11.6</v>
      </c>
      <c r="B59" s="96" t="s">
        <v>41</v>
      </c>
      <c r="C59" s="96"/>
      <c r="D59" s="36">
        <v>0</v>
      </c>
      <c r="E59" s="36">
        <v>0</v>
      </c>
      <c r="F59" s="36">
        <v>36</v>
      </c>
    </row>
    <row r="60" spans="1:6" ht="15">
      <c r="A60" s="7">
        <v>11.7</v>
      </c>
      <c r="B60" s="96" t="s">
        <v>42</v>
      </c>
      <c r="C60" s="96"/>
      <c r="D60" s="36">
        <v>27.61</v>
      </c>
      <c r="E60" s="36">
        <v>0</v>
      </c>
      <c r="F60" s="36">
        <v>915.91</v>
      </c>
    </row>
    <row r="61" spans="1:6" ht="15">
      <c r="A61" s="7">
        <v>11.8</v>
      </c>
      <c r="B61" s="96" t="s">
        <v>53</v>
      </c>
      <c r="C61" s="96"/>
      <c r="D61" s="36">
        <v>0</v>
      </c>
      <c r="E61" s="36">
        <v>1163.51</v>
      </c>
      <c r="F61" s="36">
        <v>0</v>
      </c>
    </row>
    <row r="62" spans="1:6" ht="15">
      <c r="A62" s="7">
        <v>11.9</v>
      </c>
      <c r="B62" s="96" t="s">
        <v>43</v>
      </c>
      <c r="C62" s="96"/>
      <c r="D62" s="36">
        <v>301.35</v>
      </c>
      <c r="E62" s="36">
        <v>370.19</v>
      </c>
      <c r="F62" s="36">
        <v>216.18</v>
      </c>
    </row>
    <row r="63" spans="1:6" ht="15">
      <c r="A63" s="5">
        <v>12</v>
      </c>
      <c r="B63" s="75" t="s">
        <v>44</v>
      </c>
      <c r="C63" s="76"/>
      <c r="D63" s="44">
        <f>SUM(D64:D68)</f>
        <v>2887.31</v>
      </c>
      <c r="E63" s="44">
        <v>2305.9</v>
      </c>
      <c r="F63" s="44">
        <f>SUM(F64:F68)</f>
        <v>5117.33</v>
      </c>
    </row>
    <row r="64" spans="1:6" ht="15">
      <c r="A64" s="3">
        <v>12.1</v>
      </c>
      <c r="B64" s="101" t="s">
        <v>45</v>
      </c>
      <c r="C64" s="102"/>
      <c r="D64" s="32">
        <v>2195.61</v>
      </c>
      <c r="E64" s="32">
        <v>1480.4</v>
      </c>
      <c r="F64" s="32">
        <v>4132.83</v>
      </c>
    </row>
    <row r="65" spans="1:6" ht="15">
      <c r="A65" s="3">
        <v>12.2</v>
      </c>
      <c r="B65" s="101" t="s">
        <v>46</v>
      </c>
      <c r="C65" s="102"/>
      <c r="D65" s="32">
        <v>0</v>
      </c>
      <c r="E65" s="32">
        <v>0</v>
      </c>
      <c r="F65" s="32">
        <v>0</v>
      </c>
    </row>
    <row r="66" spans="1:6" ht="15">
      <c r="A66" s="3">
        <v>12.3</v>
      </c>
      <c r="B66" s="101" t="s">
        <v>47</v>
      </c>
      <c r="C66" s="102"/>
      <c r="D66" s="32">
        <v>13.93</v>
      </c>
      <c r="E66" s="32">
        <v>19.8</v>
      </c>
      <c r="F66" s="32">
        <v>23.83</v>
      </c>
    </row>
    <row r="67" spans="1:6" ht="15">
      <c r="A67" s="3">
        <v>12.4</v>
      </c>
      <c r="B67" s="101" t="s">
        <v>48</v>
      </c>
      <c r="C67" s="102"/>
      <c r="D67" s="32">
        <v>228.95</v>
      </c>
      <c r="E67" s="32">
        <v>259.5</v>
      </c>
      <c r="F67" s="32">
        <v>408.04</v>
      </c>
    </row>
    <row r="68" spans="1:6" ht="15">
      <c r="A68" s="3">
        <v>12.5</v>
      </c>
      <c r="B68" s="101" t="s">
        <v>49</v>
      </c>
      <c r="C68" s="102"/>
      <c r="D68" s="32">
        <v>448.82</v>
      </c>
      <c r="E68" s="32">
        <v>546.2</v>
      </c>
      <c r="F68" s="32">
        <v>552.63</v>
      </c>
    </row>
    <row r="69" spans="1:6" ht="15">
      <c r="A69" s="8">
        <v>13</v>
      </c>
      <c r="B69" s="96" t="s">
        <v>71</v>
      </c>
      <c r="C69" s="96"/>
      <c r="D69" s="42">
        <f>D44+D63</f>
        <v>15459.41</v>
      </c>
      <c r="E69" s="42">
        <v>18990.74</v>
      </c>
      <c r="F69" s="42">
        <f>F44+F63</f>
        <v>16281.18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5" zoomScaleNormal="80" zoomScaleSheetLayoutView="75" zoomScalePageLayoutView="0" workbookViewId="0" topLeftCell="A31">
      <selection activeCell="E63" sqref="E6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2.140625" style="10" customWidth="1"/>
    <col min="6" max="7" width="12.140625" style="11" customWidth="1"/>
    <col min="8" max="8" width="12.57421875" style="11" customWidth="1"/>
    <col min="9" max="9" width="13.0039062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83</v>
      </c>
      <c r="C3" s="56" t="s">
        <v>85</v>
      </c>
      <c r="D3" s="9"/>
      <c r="E3" s="9"/>
    </row>
    <row r="4" spans="1:9" s="12" customFormat="1" ht="30">
      <c r="A4" s="2" t="s">
        <v>10</v>
      </c>
      <c r="B4" s="77" t="s">
        <v>54</v>
      </c>
      <c r="C4" s="77"/>
      <c r="D4" s="2" t="s">
        <v>95</v>
      </c>
      <c r="E4" s="2" t="s">
        <v>104</v>
      </c>
      <c r="F4" s="2" t="s">
        <v>1</v>
      </c>
      <c r="G4" s="2" t="s">
        <v>57</v>
      </c>
      <c r="H4" s="2" t="s">
        <v>102</v>
      </c>
      <c r="I4" s="2" t="s">
        <v>110</v>
      </c>
    </row>
    <row r="5" spans="1:9" ht="15" customHeight="1">
      <c r="A5" s="26" t="s">
        <v>11</v>
      </c>
      <c r="B5" s="16" t="s">
        <v>50</v>
      </c>
      <c r="C5" s="17" t="s">
        <v>2</v>
      </c>
      <c r="D5" s="28">
        <v>5838.44</v>
      </c>
      <c r="E5" s="28">
        <v>2213.95</v>
      </c>
      <c r="F5" s="28">
        <v>2552.88</v>
      </c>
      <c r="G5" s="28">
        <v>1801.89</v>
      </c>
      <c r="H5" s="28">
        <v>6526.39</v>
      </c>
      <c r="I5" s="28">
        <v>6600.27</v>
      </c>
    </row>
    <row r="6" spans="1:9" ht="15">
      <c r="A6" s="3">
        <v>1.2</v>
      </c>
      <c r="B6" s="16"/>
      <c r="C6" s="17" t="s">
        <v>3</v>
      </c>
      <c r="D6" s="28">
        <v>5855.8</v>
      </c>
      <c r="E6" s="28">
        <v>2213.95</v>
      </c>
      <c r="F6" s="28">
        <v>2552.88</v>
      </c>
      <c r="G6" s="28">
        <v>1818.76</v>
      </c>
      <c r="H6" s="28">
        <v>6526.39</v>
      </c>
      <c r="I6" s="28">
        <v>6600.27</v>
      </c>
    </row>
    <row r="7" spans="1:9" ht="15">
      <c r="A7" s="3">
        <v>1.3</v>
      </c>
      <c r="B7" s="18"/>
      <c r="C7" s="17" t="s">
        <v>4</v>
      </c>
      <c r="D7" s="28">
        <v>6183.3</v>
      </c>
      <c r="E7" s="28">
        <v>2978.77</v>
      </c>
      <c r="F7" s="28">
        <v>3119.63</v>
      </c>
      <c r="G7" s="28">
        <v>2841.22</v>
      </c>
      <c r="H7" s="28">
        <v>7290.88</v>
      </c>
      <c r="I7" s="28">
        <v>7147.87</v>
      </c>
    </row>
    <row r="8" spans="1:9" ht="15">
      <c r="A8" s="3">
        <v>1.4</v>
      </c>
      <c r="B8" s="18"/>
      <c r="C8" s="17" t="s">
        <v>5</v>
      </c>
      <c r="D8" s="28">
        <v>8640.09</v>
      </c>
      <c r="E8" s="28">
        <v>4603.15</v>
      </c>
      <c r="F8" s="28">
        <v>5176.85</v>
      </c>
      <c r="G8" s="28">
        <v>3827.5</v>
      </c>
      <c r="H8" s="28">
        <v>10632.24</v>
      </c>
      <c r="I8" s="28">
        <v>11397.17</v>
      </c>
    </row>
    <row r="9" spans="1:9" ht="15">
      <c r="A9" s="3">
        <v>1.5</v>
      </c>
      <c r="B9" s="18"/>
      <c r="C9" s="17" t="s">
        <v>6</v>
      </c>
      <c r="D9" s="28">
        <v>8411.44</v>
      </c>
      <c r="E9" s="28">
        <v>4563.86</v>
      </c>
      <c r="F9" s="28">
        <v>5628.85</v>
      </c>
      <c r="G9" s="28">
        <v>5263.62</v>
      </c>
      <c r="H9" s="28">
        <v>8865.88</v>
      </c>
      <c r="I9" s="28">
        <v>9386.26</v>
      </c>
    </row>
    <row r="10" spans="1:9" ht="15">
      <c r="A10" s="3">
        <v>1.6</v>
      </c>
      <c r="B10" s="18"/>
      <c r="C10" s="17" t="s">
        <v>7</v>
      </c>
      <c r="D10" s="29">
        <v>10868.23</v>
      </c>
      <c r="E10" s="29">
        <v>6188.24</v>
      </c>
      <c r="F10" s="29">
        <v>7686.07</v>
      </c>
      <c r="G10" s="29">
        <v>6249.9</v>
      </c>
      <c r="H10" s="29">
        <v>12207.25</v>
      </c>
      <c r="I10" s="29">
        <v>13635.56</v>
      </c>
    </row>
    <row r="11" spans="1:9" ht="15">
      <c r="A11" s="4">
        <v>1.7</v>
      </c>
      <c r="B11" s="19"/>
      <c r="C11" s="20" t="s">
        <v>12</v>
      </c>
      <c r="D11" s="30">
        <v>10974.23</v>
      </c>
      <c r="E11" s="30">
        <v>6204.33</v>
      </c>
      <c r="F11" s="30">
        <v>7778</v>
      </c>
      <c r="G11" s="30">
        <v>6360.07</v>
      </c>
      <c r="H11" s="30">
        <v>12207.25</v>
      </c>
      <c r="I11" s="30">
        <v>13927.41</v>
      </c>
    </row>
    <row r="12" spans="1:9" ht="15">
      <c r="A12" s="5">
        <v>2.1</v>
      </c>
      <c r="B12" s="14" t="s">
        <v>51</v>
      </c>
      <c r="C12" s="15" t="s">
        <v>2</v>
      </c>
      <c r="D12" s="31">
        <v>1333.17</v>
      </c>
      <c r="E12" s="31">
        <v>1619.37</v>
      </c>
      <c r="F12" s="31">
        <v>727.1</v>
      </c>
      <c r="G12" s="31">
        <v>831.57</v>
      </c>
      <c r="H12" s="31">
        <v>1396.89</v>
      </c>
      <c r="I12" s="31">
        <v>585.72</v>
      </c>
    </row>
    <row r="13" spans="1:9" ht="15" customHeight="1">
      <c r="A13" s="3">
        <v>2.2</v>
      </c>
      <c r="B13" s="16"/>
      <c r="C13" s="17" t="s">
        <v>3</v>
      </c>
      <c r="D13" s="32">
        <v>1338.1</v>
      </c>
      <c r="E13" s="32">
        <v>1619.37</v>
      </c>
      <c r="F13" s="32">
        <v>727.1</v>
      </c>
      <c r="G13" s="32">
        <v>841.94</v>
      </c>
      <c r="H13" s="32">
        <v>1396.89</v>
      </c>
      <c r="I13" s="32">
        <v>585.72</v>
      </c>
    </row>
    <row r="14" spans="1:9" ht="15">
      <c r="A14" s="3">
        <v>2.3</v>
      </c>
      <c r="B14" s="46"/>
      <c r="C14" s="17" t="s">
        <v>4</v>
      </c>
      <c r="D14" s="32">
        <v>1401.93</v>
      </c>
      <c r="E14" s="32">
        <v>1923.5</v>
      </c>
      <c r="F14" s="32">
        <v>884.53</v>
      </c>
      <c r="G14" s="32">
        <v>1354.66</v>
      </c>
      <c r="H14" s="32">
        <v>1578.66</v>
      </c>
      <c r="I14" s="32">
        <v>637.5</v>
      </c>
    </row>
    <row r="15" spans="1:9" ht="15">
      <c r="A15" s="3">
        <v>2.4</v>
      </c>
      <c r="B15" s="47"/>
      <c r="C15" s="17" t="s">
        <v>5</v>
      </c>
      <c r="D15" s="32">
        <v>1912.03</v>
      </c>
      <c r="E15" s="32">
        <v>2603.63</v>
      </c>
      <c r="F15" s="32">
        <v>1434.07</v>
      </c>
      <c r="G15" s="32">
        <v>1807.8</v>
      </c>
      <c r="H15" s="32">
        <v>2276.96</v>
      </c>
      <c r="I15" s="32">
        <v>1006.73</v>
      </c>
    </row>
    <row r="16" spans="1:9" ht="15">
      <c r="A16" s="3">
        <v>2.5</v>
      </c>
      <c r="B16" s="47"/>
      <c r="C16" s="17" t="s">
        <v>6</v>
      </c>
      <c r="D16" s="32">
        <v>1898.33</v>
      </c>
      <c r="E16" s="32">
        <v>2845.62</v>
      </c>
      <c r="F16" s="32">
        <v>1615.06</v>
      </c>
      <c r="G16" s="32">
        <v>2442.62</v>
      </c>
      <c r="H16" s="32">
        <v>1941.3</v>
      </c>
      <c r="I16" s="32">
        <v>841.08</v>
      </c>
    </row>
    <row r="17" spans="1:9" ht="15">
      <c r="A17" s="3">
        <v>2.6</v>
      </c>
      <c r="B17" s="47"/>
      <c r="C17" s="17" t="s">
        <v>7</v>
      </c>
      <c r="D17" s="33">
        <v>2408.43</v>
      </c>
      <c r="E17" s="33">
        <v>3525.75</v>
      </c>
      <c r="F17" s="33">
        <v>2164.61</v>
      </c>
      <c r="G17" s="33">
        <v>2895.76</v>
      </c>
      <c r="H17" s="33">
        <v>2639.6</v>
      </c>
      <c r="I17" s="33">
        <v>1210.32</v>
      </c>
    </row>
    <row r="18" spans="1:9" ht="15">
      <c r="A18" s="3">
        <v>2.7</v>
      </c>
      <c r="B18" s="18"/>
      <c r="C18" s="21" t="s">
        <v>12</v>
      </c>
      <c r="D18" s="34">
        <v>2429.95</v>
      </c>
      <c r="E18" s="34">
        <v>3525.67</v>
      </c>
      <c r="F18" s="34">
        <v>2189.41</v>
      </c>
      <c r="G18" s="34">
        <v>2951.84</v>
      </c>
      <c r="H18" s="34">
        <v>2639.6</v>
      </c>
      <c r="I18" s="34">
        <v>1236.2</v>
      </c>
    </row>
    <row r="19" spans="1:9" ht="15">
      <c r="A19" s="4">
        <v>2.8</v>
      </c>
      <c r="B19" s="22"/>
      <c r="C19" s="23" t="s">
        <v>8</v>
      </c>
      <c r="D19" s="35">
        <v>2672.95</v>
      </c>
      <c r="E19" s="35">
        <f>E18*1.1</f>
        <v>3878.2370000000005</v>
      </c>
      <c r="F19" s="35">
        <v>2408.35</v>
      </c>
      <c r="G19" s="35">
        <v>3247.02</v>
      </c>
      <c r="H19" s="35">
        <v>2903.56</v>
      </c>
      <c r="I19" s="35">
        <v>1359.82</v>
      </c>
    </row>
    <row r="20" spans="1:9" ht="15">
      <c r="A20" s="7">
        <v>3</v>
      </c>
      <c r="B20" s="73" t="s">
        <v>13</v>
      </c>
      <c r="C20" s="73"/>
      <c r="D20" s="36">
        <v>14572.36</v>
      </c>
      <c r="E20" s="36">
        <v>6288.63</v>
      </c>
      <c r="F20" s="36">
        <v>7890.43</v>
      </c>
      <c r="G20" s="36">
        <v>5778.96</v>
      </c>
      <c r="H20" s="36">
        <v>13015.93</v>
      </c>
      <c r="I20" s="36">
        <v>16503.28</v>
      </c>
    </row>
    <row r="21" spans="1:9" ht="15">
      <c r="A21" s="7">
        <v>4</v>
      </c>
      <c r="B21" s="73" t="s">
        <v>14</v>
      </c>
      <c r="C21" s="74"/>
      <c r="D21" s="36">
        <v>129.11</v>
      </c>
      <c r="E21" s="36">
        <v>208.09</v>
      </c>
      <c r="F21" s="36">
        <v>338.46</v>
      </c>
      <c r="G21" s="36">
        <v>89.88</v>
      </c>
      <c r="H21" s="36">
        <v>156.89</v>
      </c>
      <c r="I21" s="36">
        <v>493.93</v>
      </c>
    </row>
    <row r="22" spans="1:9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</row>
    <row r="23" spans="1:9" ht="15">
      <c r="A23" s="3">
        <v>5.1</v>
      </c>
      <c r="B23" s="79" t="s">
        <v>16</v>
      </c>
      <c r="C23" s="80"/>
      <c r="D23" s="32">
        <v>2.49</v>
      </c>
      <c r="E23" s="32">
        <v>7.1</v>
      </c>
      <c r="F23" s="32">
        <v>10.63</v>
      </c>
      <c r="G23" s="32">
        <v>4.96</v>
      </c>
      <c r="H23" s="32">
        <v>5.8</v>
      </c>
      <c r="I23" s="32">
        <v>8.02</v>
      </c>
    </row>
    <row r="24" spans="1:9" ht="15">
      <c r="A24" s="3">
        <v>5.2</v>
      </c>
      <c r="B24" s="79" t="s">
        <v>17</v>
      </c>
      <c r="C24" s="80"/>
      <c r="D24" s="32">
        <v>71.01</v>
      </c>
      <c r="E24" s="32">
        <v>0</v>
      </c>
      <c r="F24" s="32">
        <v>0</v>
      </c>
      <c r="G24" s="32">
        <v>8.16</v>
      </c>
      <c r="H24" s="32">
        <v>70.08</v>
      </c>
      <c r="I24" s="32">
        <v>50.01</v>
      </c>
    </row>
    <row r="25" spans="1:9" ht="15">
      <c r="A25" s="3">
        <v>5.3</v>
      </c>
      <c r="B25" s="79" t="s">
        <v>18</v>
      </c>
      <c r="C25" s="80"/>
      <c r="D25" s="32">
        <v>8.44</v>
      </c>
      <c r="E25" s="32">
        <v>0.56</v>
      </c>
      <c r="F25" s="32">
        <v>0</v>
      </c>
      <c r="G25" s="32">
        <v>0.17</v>
      </c>
      <c r="H25" s="32">
        <v>0</v>
      </c>
      <c r="I25" s="32">
        <v>5.25</v>
      </c>
    </row>
    <row r="26" spans="1:9" ht="15">
      <c r="A26" s="3">
        <v>5.4</v>
      </c>
      <c r="B26" s="79" t="s">
        <v>19</v>
      </c>
      <c r="C26" s="80"/>
      <c r="D26" s="32">
        <v>413.02</v>
      </c>
      <c r="E26" s="32">
        <v>266.07</v>
      </c>
      <c r="F26" s="32">
        <v>451.38</v>
      </c>
      <c r="G26" s="32">
        <v>300.42</v>
      </c>
      <c r="H26" s="32">
        <v>431.64</v>
      </c>
      <c r="I26" s="32">
        <v>607.06</v>
      </c>
    </row>
    <row r="27" spans="1:9" ht="15">
      <c r="A27" s="4">
        <v>5.5</v>
      </c>
      <c r="B27" s="81" t="s">
        <v>20</v>
      </c>
      <c r="C27" s="82"/>
      <c r="D27" s="38">
        <v>18.96</v>
      </c>
      <c r="E27" s="38">
        <v>22.77</v>
      </c>
      <c r="F27" s="38">
        <v>161.04</v>
      </c>
      <c r="G27" s="38">
        <v>16.57</v>
      </c>
      <c r="H27" s="38">
        <v>22.63</v>
      </c>
      <c r="I27" s="38">
        <v>100.31</v>
      </c>
    </row>
    <row r="28" spans="1:9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</row>
    <row r="29" spans="1:9" ht="15">
      <c r="A29" s="3">
        <v>6.1</v>
      </c>
      <c r="B29" s="79" t="s">
        <v>16</v>
      </c>
      <c r="C29" s="80"/>
      <c r="D29" s="32">
        <v>84.05</v>
      </c>
      <c r="E29" s="32">
        <v>32.08</v>
      </c>
      <c r="F29" s="32">
        <v>26.11</v>
      </c>
      <c r="G29" s="32">
        <v>40.16</v>
      </c>
      <c r="H29" s="32">
        <v>41.73</v>
      </c>
      <c r="I29" s="32">
        <v>22.43</v>
      </c>
    </row>
    <row r="30" spans="1:9" ht="15">
      <c r="A30" s="3">
        <v>6.2</v>
      </c>
      <c r="B30" s="79" t="s">
        <v>17</v>
      </c>
      <c r="C30" s="80"/>
      <c r="D30" s="32">
        <v>12.88</v>
      </c>
      <c r="E30" s="32">
        <v>0</v>
      </c>
      <c r="F30" s="32">
        <v>0</v>
      </c>
      <c r="G30" s="32">
        <v>13.71</v>
      </c>
      <c r="H30" s="32">
        <v>12.15</v>
      </c>
      <c r="I30" s="32">
        <v>16.1</v>
      </c>
    </row>
    <row r="31" spans="1:9" ht="15">
      <c r="A31" s="3">
        <v>6.3</v>
      </c>
      <c r="B31" s="79" t="s">
        <v>18</v>
      </c>
      <c r="C31" s="80"/>
      <c r="D31" s="32">
        <v>23.63</v>
      </c>
      <c r="E31" s="32">
        <v>50</v>
      </c>
      <c r="F31" s="32">
        <v>0</v>
      </c>
      <c r="G31" s="32">
        <v>99.05</v>
      </c>
      <c r="H31" s="32">
        <v>0</v>
      </c>
      <c r="I31" s="32">
        <v>16.57</v>
      </c>
    </row>
    <row r="32" spans="1:9" ht="15">
      <c r="A32" s="3">
        <v>6.4</v>
      </c>
      <c r="B32" s="79" t="s">
        <v>22</v>
      </c>
      <c r="C32" s="80"/>
      <c r="D32" s="32">
        <v>8.88</v>
      </c>
      <c r="E32" s="32">
        <v>7.48</v>
      </c>
      <c r="F32" s="32">
        <v>6.68</v>
      </c>
      <c r="G32" s="32">
        <v>8.75</v>
      </c>
      <c r="H32" s="32">
        <v>10.41</v>
      </c>
      <c r="I32" s="32">
        <v>7.65</v>
      </c>
    </row>
    <row r="33" spans="1:9" ht="15">
      <c r="A33" s="3">
        <v>6.5</v>
      </c>
      <c r="B33" s="79" t="s">
        <v>20</v>
      </c>
      <c r="C33" s="80"/>
      <c r="D33" s="32">
        <v>31</v>
      </c>
      <c r="E33" s="32">
        <v>12.53</v>
      </c>
      <c r="F33" s="32">
        <v>8.7</v>
      </c>
      <c r="G33" s="32">
        <v>21.17</v>
      </c>
      <c r="H33" s="32">
        <v>23.16</v>
      </c>
      <c r="I33" s="32">
        <v>14.53</v>
      </c>
    </row>
    <row r="34" spans="1:9" ht="15">
      <c r="A34" s="7">
        <v>7</v>
      </c>
      <c r="B34" s="85" t="s">
        <v>52</v>
      </c>
      <c r="C34" s="86"/>
      <c r="D34" s="36">
        <v>3080.74</v>
      </c>
      <c r="E34" s="36">
        <v>2595.29</v>
      </c>
      <c r="F34" s="36">
        <v>2133.56</v>
      </c>
      <c r="G34" s="36">
        <v>2747.89</v>
      </c>
      <c r="H34" s="36">
        <v>2235.14</v>
      </c>
      <c r="I34" s="36">
        <v>1416.66</v>
      </c>
    </row>
    <row r="35" spans="1:9" ht="15">
      <c r="A35" s="5">
        <v>8.1</v>
      </c>
      <c r="B35" s="83" t="s">
        <v>23</v>
      </c>
      <c r="C35" s="84"/>
      <c r="D35" s="39">
        <v>88</v>
      </c>
      <c r="E35" s="39">
        <v>20</v>
      </c>
      <c r="F35" s="39">
        <v>19</v>
      </c>
      <c r="G35" s="39">
        <v>63</v>
      </c>
      <c r="H35" s="39">
        <v>37</v>
      </c>
      <c r="I35" s="39">
        <v>40</v>
      </c>
    </row>
    <row r="36" spans="1:9" ht="15" customHeight="1">
      <c r="A36" s="4">
        <v>8.2</v>
      </c>
      <c r="B36" s="81" t="s">
        <v>24</v>
      </c>
      <c r="C36" s="82"/>
      <c r="D36" s="40">
        <v>22</v>
      </c>
      <c r="E36" s="40">
        <v>6</v>
      </c>
      <c r="F36" s="40">
        <v>9</v>
      </c>
      <c r="G36" s="40">
        <v>22</v>
      </c>
      <c r="H36" s="40">
        <v>13</v>
      </c>
      <c r="I36" s="40">
        <v>9</v>
      </c>
    </row>
    <row r="37" spans="1:9" ht="15">
      <c r="A37" s="4">
        <v>9</v>
      </c>
      <c r="B37" s="81" t="s">
        <v>25</v>
      </c>
      <c r="C37" s="82"/>
      <c r="D37" s="38">
        <v>4.47</v>
      </c>
      <c r="E37" s="38">
        <v>1.71</v>
      </c>
      <c r="F37" s="38">
        <v>3.41</v>
      </c>
      <c r="G37" s="38">
        <v>2.12</v>
      </c>
      <c r="H37" s="38">
        <v>4.57</v>
      </c>
      <c r="I37" s="38">
        <v>10.92</v>
      </c>
    </row>
    <row r="38" spans="1:9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</row>
    <row r="39" spans="1:9" ht="15">
      <c r="A39" s="3">
        <v>10.1</v>
      </c>
      <c r="B39" s="89" t="s">
        <v>28</v>
      </c>
      <c r="C39" s="90"/>
      <c r="D39" s="32">
        <v>254.95</v>
      </c>
      <c r="E39" s="32">
        <v>212.37</v>
      </c>
      <c r="F39" s="32">
        <v>371.22</v>
      </c>
      <c r="G39" s="32">
        <v>275.58</v>
      </c>
      <c r="H39" s="32">
        <v>135.61</v>
      </c>
      <c r="I39" s="32">
        <v>282.83</v>
      </c>
    </row>
    <row r="40" spans="1:9" ht="15">
      <c r="A40" s="3">
        <v>10.2</v>
      </c>
      <c r="B40" s="89" t="s">
        <v>27</v>
      </c>
      <c r="C40" s="90"/>
      <c r="D40" s="32">
        <v>1.63</v>
      </c>
      <c r="E40" s="32">
        <v>0</v>
      </c>
      <c r="F40" s="32">
        <v>37.43</v>
      </c>
      <c r="G40" s="32">
        <v>2.67</v>
      </c>
      <c r="H40" s="32">
        <v>1.98</v>
      </c>
      <c r="I40" s="32">
        <v>4.72</v>
      </c>
    </row>
    <row r="41" spans="1:9" ht="15">
      <c r="A41" s="3">
        <v>10.3</v>
      </c>
      <c r="B41" s="89" t="s">
        <v>26</v>
      </c>
      <c r="C41" s="90"/>
      <c r="D41" s="32">
        <v>156.44</v>
      </c>
      <c r="E41" s="32">
        <f>E42-E39-E40</f>
        <v>53.69999999999999</v>
      </c>
      <c r="F41" s="32">
        <v>42.73</v>
      </c>
      <c r="G41" s="32">
        <v>22.17</v>
      </c>
      <c r="H41" s="32">
        <v>294.05</v>
      </c>
      <c r="I41" s="32">
        <v>319.51</v>
      </c>
    </row>
    <row r="42" spans="1:9" ht="15">
      <c r="A42" s="4">
        <v>10.4</v>
      </c>
      <c r="B42" s="93" t="s">
        <v>29</v>
      </c>
      <c r="C42" s="94"/>
      <c r="D42" s="41">
        <v>413.02</v>
      </c>
      <c r="E42" s="41">
        <f>E26</f>
        <v>266.07</v>
      </c>
      <c r="F42" s="41">
        <v>451.38</v>
      </c>
      <c r="G42" s="41">
        <v>300.42</v>
      </c>
      <c r="H42" s="41">
        <v>431.64</v>
      </c>
      <c r="I42" s="41">
        <v>607.06</v>
      </c>
    </row>
    <row r="43" spans="1:9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</row>
    <row r="44" spans="1:9" ht="15">
      <c r="A44" s="7">
        <v>11</v>
      </c>
      <c r="B44" s="73" t="s">
        <v>31</v>
      </c>
      <c r="C44" s="73"/>
      <c r="D44" s="42">
        <v>7940</v>
      </c>
      <c r="E44" s="42">
        <f>E48+E51+E54+E55+E58+E59+E60+E61+E62</f>
        <v>3634.4100000000003</v>
      </c>
      <c r="F44" s="42">
        <v>4759.6</v>
      </c>
      <c r="G44" s="42">
        <v>3979.02</v>
      </c>
      <c r="H44" s="42">
        <v>7843.38</v>
      </c>
      <c r="I44" s="42">
        <v>8469.87</v>
      </c>
    </row>
    <row r="45" spans="1:9" ht="15">
      <c r="A45" s="5" t="s">
        <v>58</v>
      </c>
      <c r="B45" s="24" t="s">
        <v>32</v>
      </c>
      <c r="C45" s="25" t="s">
        <v>28</v>
      </c>
      <c r="D45" s="31">
        <v>2228.14</v>
      </c>
      <c r="E45" s="31">
        <v>1585.09</v>
      </c>
      <c r="F45" s="31">
        <v>2509.22</v>
      </c>
      <c r="G45" s="31">
        <v>2422.4</v>
      </c>
      <c r="H45" s="31">
        <v>1575.01</v>
      </c>
      <c r="I45" s="31">
        <v>2238.39</v>
      </c>
    </row>
    <row r="46" spans="1:9" ht="15">
      <c r="A46" s="3" t="s">
        <v>59</v>
      </c>
      <c r="B46" s="89" t="s">
        <v>27</v>
      </c>
      <c r="C46" s="90"/>
      <c r="D46" s="32">
        <v>10.43</v>
      </c>
      <c r="E46" s="32">
        <v>0</v>
      </c>
      <c r="F46" s="32">
        <v>232.6</v>
      </c>
      <c r="G46" s="32">
        <v>24.88</v>
      </c>
      <c r="H46" s="32">
        <v>23.41</v>
      </c>
      <c r="I46" s="32">
        <v>38.41</v>
      </c>
    </row>
    <row r="47" spans="1:9" ht="15">
      <c r="A47" s="3" t="s">
        <v>60</v>
      </c>
      <c r="B47" s="89" t="s">
        <v>26</v>
      </c>
      <c r="C47" s="90"/>
      <c r="D47" s="32">
        <v>1430.43</v>
      </c>
      <c r="E47" s="32">
        <v>404.99</v>
      </c>
      <c r="F47" s="32">
        <v>271.74</v>
      </c>
      <c r="G47" s="32">
        <v>182.38</v>
      </c>
      <c r="H47" s="32">
        <v>2896.25</v>
      </c>
      <c r="I47" s="32">
        <v>2366.75</v>
      </c>
    </row>
    <row r="48" spans="1:9" s="27" customFormat="1" ht="15">
      <c r="A48" s="4" t="s">
        <v>61</v>
      </c>
      <c r="B48" s="91" t="s">
        <v>29</v>
      </c>
      <c r="C48" s="92"/>
      <c r="D48" s="43">
        <v>3669</v>
      </c>
      <c r="E48" s="43">
        <f>SUM(E45:E47)</f>
        <v>1990.08</v>
      </c>
      <c r="F48" s="43">
        <v>3013.56</v>
      </c>
      <c r="G48" s="43">
        <v>2629.66</v>
      </c>
      <c r="H48" s="43">
        <v>4494.67</v>
      </c>
      <c r="I48" s="43">
        <v>4643.55</v>
      </c>
    </row>
    <row r="49" spans="1:9" ht="15">
      <c r="A49" s="5" t="s">
        <v>62</v>
      </c>
      <c r="B49" s="24" t="s">
        <v>33</v>
      </c>
      <c r="C49" s="25" t="s">
        <v>34</v>
      </c>
      <c r="D49" s="31">
        <v>260.73</v>
      </c>
      <c r="E49" s="31">
        <v>76.72</v>
      </c>
      <c r="F49" s="31">
        <v>0</v>
      </c>
      <c r="G49" s="31">
        <v>39.39</v>
      </c>
      <c r="H49" s="31">
        <v>194.61</v>
      </c>
      <c r="I49" s="31">
        <v>280.15</v>
      </c>
    </row>
    <row r="50" spans="1:9" ht="15">
      <c r="A50" s="3" t="s">
        <v>63</v>
      </c>
      <c r="B50" s="89" t="s">
        <v>35</v>
      </c>
      <c r="C50" s="90"/>
      <c r="D50" s="32">
        <v>327.12</v>
      </c>
      <c r="E50" s="32">
        <v>208.64</v>
      </c>
      <c r="F50" s="32">
        <v>1400.21</v>
      </c>
      <c r="G50" s="32">
        <v>311.31</v>
      </c>
      <c r="H50" s="32">
        <v>329.42</v>
      </c>
      <c r="I50" s="32">
        <v>1177.32</v>
      </c>
    </row>
    <row r="51" spans="1:9" s="27" customFormat="1" ht="15">
      <c r="A51" s="4" t="s">
        <v>64</v>
      </c>
      <c r="B51" s="91" t="s">
        <v>29</v>
      </c>
      <c r="C51" s="92"/>
      <c r="D51" s="43">
        <v>587.85</v>
      </c>
      <c r="E51" s="43">
        <f>SUM(E49:E50)</f>
        <v>285.36</v>
      </c>
      <c r="F51" s="43">
        <v>1400.21</v>
      </c>
      <c r="G51" s="43">
        <v>350.7</v>
      </c>
      <c r="H51" s="43">
        <v>524.03</v>
      </c>
      <c r="I51" s="43">
        <v>1457.47</v>
      </c>
    </row>
    <row r="52" spans="1:9" ht="15">
      <c r="A52" s="5" t="s">
        <v>65</v>
      </c>
      <c r="B52" s="24" t="s">
        <v>36</v>
      </c>
      <c r="C52" s="25" t="s">
        <v>34</v>
      </c>
      <c r="D52" s="31">
        <v>1557.45</v>
      </c>
      <c r="E52" s="31">
        <v>959.19</v>
      </c>
      <c r="F52" s="31">
        <v>0</v>
      </c>
      <c r="G52" s="31">
        <v>583.33</v>
      </c>
      <c r="H52" s="31">
        <v>782.88</v>
      </c>
      <c r="I52" s="31">
        <v>560.86</v>
      </c>
    </row>
    <row r="53" spans="1:9" ht="15">
      <c r="A53" s="3" t="s">
        <v>66</v>
      </c>
      <c r="B53" s="89" t="s">
        <v>35</v>
      </c>
      <c r="C53" s="90"/>
      <c r="D53" s="32">
        <v>7.56</v>
      </c>
      <c r="E53" s="32">
        <v>81.89</v>
      </c>
      <c r="F53" s="32">
        <v>0</v>
      </c>
      <c r="G53" s="32">
        <v>34.87</v>
      </c>
      <c r="H53" s="32">
        <v>53.25</v>
      </c>
      <c r="I53" s="32">
        <v>0</v>
      </c>
    </row>
    <row r="54" spans="1:9" s="27" customFormat="1" ht="15">
      <c r="A54" s="4" t="s">
        <v>67</v>
      </c>
      <c r="B54" s="91" t="s">
        <v>29</v>
      </c>
      <c r="C54" s="92"/>
      <c r="D54" s="43">
        <v>1565.01</v>
      </c>
      <c r="E54" s="43">
        <f>SUM(E52:E53)</f>
        <v>1041.0800000000002</v>
      </c>
      <c r="F54" s="43">
        <v>0</v>
      </c>
      <c r="G54" s="43">
        <v>618.2</v>
      </c>
      <c r="H54" s="43">
        <v>836.13</v>
      </c>
      <c r="I54" s="43">
        <v>560.86</v>
      </c>
    </row>
    <row r="55" spans="1:9" ht="15">
      <c r="A55" s="7">
        <v>11.4</v>
      </c>
      <c r="B55" s="96" t="s">
        <v>37</v>
      </c>
      <c r="C55" s="96"/>
      <c r="D55" s="36">
        <v>209.56</v>
      </c>
      <c r="E55" s="36">
        <v>227.69</v>
      </c>
      <c r="F55" s="36">
        <v>277.64</v>
      </c>
      <c r="G55" s="36">
        <v>199.37</v>
      </c>
      <c r="H55" s="36">
        <v>242.07</v>
      </c>
      <c r="I55" s="36">
        <v>179.99</v>
      </c>
    </row>
    <row r="56" spans="1:9" ht="15">
      <c r="A56" s="5" t="s">
        <v>68</v>
      </c>
      <c r="B56" s="24" t="s">
        <v>38</v>
      </c>
      <c r="C56" s="25" t="s">
        <v>39</v>
      </c>
      <c r="D56" s="31">
        <v>914.59</v>
      </c>
      <c r="E56" s="31">
        <v>0</v>
      </c>
      <c r="F56" s="31">
        <v>0</v>
      </c>
      <c r="G56" s="31">
        <v>111.8</v>
      </c>
      <c r="H56" s="31">
        <v>851.78</v>
      </c>
      <c r="I56" s="31">
        <v>805.23</v>
      </c>
    </row>
    <row r="57" spans="1:9" ht="15">
      <c r="A57" s="3" t="s">
        <v>69</v>
      </c>
      <c r="B57" s="97" t="s">
        <v>40</v>
      </c>
      <c r="C57" s="98"/>
      <c r="D57" s="32">
        <v>199.49</v>
      </c>
      <c r="E57" s="32">
        <v>28.1</v>
      </c>
      <c r="F57" s="32">
        <v>0</v>
      </c>
      <c r="G57" s="32">
        <v>17.06</v>
      </c>
      <c r="H57" s="32">
        <v>0</v>
      </c>
      <c r="I57" s="32">
        <v>86.94</v>
      </c>
    </row>
    <row r="58" spans="1:9" s="27" customFormat="1" ht="15">
      <c r="A58" s="4" t="s">
        <v>70</v>
      </c>
      <c r="B58" s="99" t="s">
        <v>29</v>
      </c>
      <c r="C58" s="100"/>
      <c r="D58" s="43">
        <v>1114.08</v>
      </c>
      <c r="E58" s="43">
        <f>SUM(E56:E57)</f>
        <v>28.1</v>
      </c>
      <c r="F58" s="43">
        <v>0</v>
      </c>
      <c r="G58" s="43">
        <v>128.86</v>
      </c>
      <c r="H58" s="43">
        <v>851.78</v>
      </c>
      <c r="I58" s="43">
        <v>892.17</v>
      </c>
    </row>
    <row r="59" spans="1:9" ht="15">
      <c r="A59" s="7">
        <v>11.6</v>
      </c>
      <c r="B59" s="96" t="s">
        <v>41</v>
      </c>
      <c r="C59" s="96"/>
      <c r="D59" s="36">
        <v>312.82</v>
      </c>
      <c r="E59" s="36">
        <v>0</v>
      </c>
      <c r="F59" s="36">
        <v>0</v>
      </c>
      <c r="G59" s="36">
        <v>3.03</v>
      </c>
      <c r="H59" s="36">
        <v>68.97</v>
      </c>
      <c r="I59" s="36">
        <v>34.05</v>
      </c>
    </row>
    <row r="60" spans="1:9" ht="15">
      <c r="A60" s="7">
        <v>11.7</v>
      </c>
      <c r="B60" s="96" t="s">
        <v>42</v>
      </c>
      <c r="C60" s="96"/>
      <c r="D60" s="36">
        <v>308.59</v>
      </c>
      <c r="E60" s="36">
        <v>0</v>
      </c>
      <c r="F60" s="36">
        <v>0</v>
      </c>
      <c r="G60" s="36">
        <v>2.03</v>
      </c>
      <c r="H60" s="36">
        <v>635.78</v>
      </c>
      <c r="I60" s="36">
        <v>512.95</v>
      </c>
    </row>
    <row r="61" spans="1:9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</row>
    <row r="62" spans="1:9" ht="15">
      <c r="A62" s="7">
        <v>11.9</v>
      </c>
      <c r="B62" s="96" t="s">
        <v>43</v>
      </c>
      <c r="C62" s="96"/>
      <c r="D62" s="36">
        <v>173.09</v>
      </c>
      <c r="E62" s="36">
        <v>62.1</v>
      </c>
      <c r="F62" s="36">
        <v>68.19</v>
      </c>
      <c r="G62" s="36">
        <v>47.17</v>
      </c>
      <c r="H62" s="36">
        <v>189.95</v>
      </c>
      <c r="I62" s="36">
        <v>188.83</v>
      </c>
    </row>
    <row r="63" spans="1:9" ht="15">
      <c r="A63" s="5">
        <v>12</v>
      </c>
      <c r="B63" s="75" t="s">
        <v>44</v>
      </c>
      <c r="C63" s="76"/>
      <c r="D63" s="44">
        <v>2928.23</v>
      </c>
      <c r="E63" s="44">
        <f>SUM(E64:E68)</f>
        <v>2553.8300000000004</v>
      </c>
      <c r="F63" s="44">
        <v>2926.47</v>
      </c>
      <c r="G63" s="44">
        <v>2270.88</v>
      </c>
      <c r="H63" s="44">
        <v>4363.87</v>
      </c>
      <c r="I63" s="44">
        <v>5165.69</v>
      </c>
    </row>
    <row r="64" spans="1:9" ht="15">
      <c r="A64" s="3">
        <v>12.1</v>
      </c>
      <c r="B64" s="101" t="s">
        <v>45</v>
      </c>
      <c r="C64" s="102"/>
      <c r="D64" s="32">
        <v>2439.43</v>
      </c>
      <c r="E64" s="32">
        <v>1624.38</v>
      </c>
      <c r="F64" s="32">
        <v>2057.22</v>
      </c>
      <c r="G64" s="32">
        <v>969.41</v>
      </c>
      <c r="H64" s="32">
        <v>3341.37</v>
      </c>
      <c r="I64" s="32">
        <v>4249.3</v>
      </c>
    </row>
    <row r="65" spans="1:9" ht="15">
      <c r="A65" s="3">
        <v>12.2</v>
      </c>
      <c r="B65" s="101" t="s">
        <v>46</v>
      </c>
      <c r="C65" s="102"/>
      <c r="D65" s="32">
        <v>17.35</v>
      </c>
      <c r="E65" s="32">
        <v>0</v>
      </c>
      <c r="F65" s="32">
        <v>0</v>
      </c>
      <c r="G65" s="32">
        <v>16.87</v>
      </c>
      <c r="H65" s="32">
        <v>0</v>
      </c>
      <c r="I65" s="32">
        <v>0</v>
      </c>
    </row>
    <row r="66" spans="1:9" ht="15">
      <c r="A66" s="3">
        <v>12.3</v>
      </c>
      <c r="B66" s="101" t="s">
        <v>47</v>
      </c>
      <c r="C66" s="102"/>
      <c r="D66" s="32">
        <v>6.2</v>
      </c>
      <c r="E66" s="32">
        <v>7.73</v>
      </c>
      <c r="F66" s="32">
        <v>16.63</v>
      </c>
      <c r="G66" s="32">
        <v>3.65</v>
      </c>
      <c r="H66" s="32">
        <v>53.72</v>
      </c>
      <c r="I66" s="32">
        <v>32.58</v>
      </c>
    </row>
    <row r="67" spans="1:9" ht="15">
      <c r="A67" s="3">
        <v>12.4</v>
      </c>
      <c r="B67" s="101" t="s">
        <v>48</v>
      </c>
      <c r="C67" s="102"/>
      <c r="D67" s="32">
        <v>120.39</v>
      </c>
      <c r="E67" s="32">
        <v>156.9</v>
      </c>
      <c r="F67" s="32">
        <v>285.87</v>
      </c>
      <c r="G67" s="32">
        <v>241.62</v>
      </c>
      <c r="H67" s="32">
        <v>204.29</v>
      </c>
      <c r="I67" s="32">
        <v>336.21</v>
      </c>
    </row>
    <row r="68" spans="1:9" ht="15">
      <c r="A68" s="3">
        <v>12.5</v>
      </c>
      <c r="B68" s="101" t="s">
        <v>49</v>
      </c>
      <c r="C68" s="102"/>
      <c r="D68" s="32">
        <v>344.86</v>
      </c>
      <c r="E68" s="32">
        <v>764.82</v>
      </c>
      <c r="F68" s="32">
        <v>566.75</v>
      </c>
      <c r="G68" s="38">
        <v>1039.33</v>
      </c>
      <c r="H68" s="38">
        <v>764.49</v>
      </c>
      <c r="I68" s="38">
        <v>547.6</v>
      </c>
    </row>
    <row r="69" spans="1:9" ht="15">
      <c r="A69" s="8">
        <v>13</v>
      </c>
      <c r="B69" s="96" t="s">
        <v>71</v>
      </c>
      <c r="C69" s="96"/>
      <c r="D69" s="42">
        <v>10868.23</v>
      </c>
      <c r="E69" s="42">
        <f>E44+E63</f>
        <v>6188.240000000001</v>
      </c>
      <c r="F69" s="42">
        <v>7686.07</v>
      </c>
      <c r="G69" s="55">
        <v>6249.9</v>
      </c>
      <c r="H69" s="42">
        <v>12207.25</v>
      </c>
      <c r="I69" s="42">
        <v>13635.56</v>
      </c>
    </row>
  </sheetData>
  <sheetProtection/>
  <mergeCells count="48">
    <mergeCell ref="B4:C4"/>
    <mergeCell ref="A2:E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5" zoomScaleNormal="80" zoomScaleSheetLayoutView="75" zoomScalePageLayoutView="0" workbookViewId="0" topLeftCell="A1">
      <selection activeCell="B43" sqref="B43:C4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8515625" style="10" customWidth="1"/>
    <col min="5" max="5" width="14.8515625" style="10" customWidth="1"/>
    <col min="6" max="6" width="12.421875" style="11" customWidth="1"/>
    <col min="7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81</v>
      </c>
      <c r="C3" s="56" t="s">
        <v>85</v>
      </c>
      <c r="D3" s="9"/>
      <c r="E3" s="9"/>
    </row>
    <row r="4" spans="1:6" s="12" customFormat="1" ht="30">
      <c r="A4" s="2" t="s">
        <v>10</v>
      </c>
      <c r="B4" s="77" t="s">
        <v>54</v>
      </c>
      <c r="C4" s="77"/>
      <c r="D4" s="2" t="s">
        <v>104</v>
      </c>
      <c r="E4" s="2" t="s">
        <v>103</v>
      </c>
      <c r="F4" s="2" t="s">
        <v>57</v>
      </c>
    </row>
    <row r="5" spans="1:6" ht="15" customHeight="1">
      <c r="A5" s="26" t="s">
        <v>11</v>
      </c>
      <c r="B5" s="16" t="s">
        <v>50</v>
      </c>
      <c r="C5" s="17" t="s">
        <v>2</v>
      </c>
      <c r="D5" s="28">
        <v>6489.3</v>
      </c>
      <c r="E5" s="28">
        <v>10652.03</v>
      </c>
      <c r="F5" s="28">
        <v>6000.75</v>
      </c>
    </row>
    <row r="6" spans="1:6" ht="15">
      <c r="A6" s="3">
        <v>1.2</v>
      </c>
      <c r="B6" s="16"/>
      <c r="C6" s="17" t="s">
        <v>3</v>
      </c>
      <c r="D6" s="28">
        <v>6490.22</v>
      </c>
      <c r="E6" s="28">
        <v>10652.03</v>
      </c>
      <c r="F6" s="28">
        <v>6412.94</v>
      </c>
    </row>
    <row r="7" spans="1:6" ht="15">
      <c r="A7" s="3">
        <v>1.3</v>
      </c>
      <c r="B7" s="18"/>
      <c r="C7" s="17" t="s">
        <v>4</v>
      </c>
      <c r="D7" s="28">
        <v>7191.05</v>
      </c>
      <c r="E7" s="28">
        <v>11621.53</v>
      </c>
      <c r="F7" s="28">
        <v>6693.69</v>
      </c>
    </row>
    <row r="8" spans="1:6" ht="15">
      <c r="A8" s="3">
        <v>1.4</v>
      </c>
      <c r="B8" s="18"/>
      <c r="C8" s="17" t="s">
        <v>5</v>
      </c>
      <c r="D8" s="28">
        <v>10488.06</v>
      </c>
      <c r="E8" s="28">
        <v>13895.86</v>
      </c>
      <c r="F8" s="28">
        <v>9149.23</v>
      </c>
    </row>
    <row r="9" spans="1:6" ht="15">
      <c r="A9" s="3">
        <v>1.5</v>
      </c>
      <c r="B9" s="18"/>
      <c r="C9" s="17" t="s">
        <v>6</v>
      </c>
      <c r="D9" s="28">
        <v>8693.7</v>
      </c>
      <c r="E9" s="28">
        <v>12516.83</v>
      </c>
      <c r="F9" s="28">
        <v>8646.49</v>
      </c>
    </row>
    <row r="10" spans="1:6" ht="15">
      <c r="A10" s="3">
        <v>1.6</v>
      </c>
      <c r="B10" s="18"/>
      <c r="C10" s="17" t="s">
        <v>7</v>
      </c>
      <c r="D10" s="29">
        <v>11990.71</v>
      </c>
      <c r="E10" s="29">
        <v>14791.15</v>
      </c>
      <c r="F10" s="29">
        <v>11102.03</v>
      </c>
    </row>
    <row r="11" spans="1:6" ht="15">
      <c r="A11" s="4">
        <v>1.7</v>
      </c>
      <c r="B11" s="19"/>
      <c r="C11" s="20" t="s">
        <v>12</v>
      </c>
      <c r="D11" s="30">
        <v>11993.33</v>
      </c>
      <c r="E11" s="30">
        <v>14791.15</v>
      </c>
      <c r="F11" s="30">
        <v>11380.87</v>
      </c>
    </row>
    <row r="12" spans="1:6" ht="15">
      <c r="A12" s="5">
        <v>2.1</v>
      </c>
      <c r="B12" s="14" t="s">
        <v>51</v>
      </c>
      <c r="C12" s="15" t="s">
        <v>2</v>
      </c>
      <c r="D12" s="31">
        <v>542.66</v>
      </c>
      <c r="E12" s="31">
        <v>894.81</v>
      </c>
      <c r="F12" s="31">
        <v>497.05</v>
      </c>
    </row>
    <row r="13" spans="1:6" ht="15" customHeight="1">
      <c r="A13" s="3">
        <v>2.2</v>
      </c>
      <c r="B13" s="16"/>
      <c r="C13" s="17" t="s">
        <v>3</v>
      </c>
      <c r="D13" s="32">
        <v>542.79</v>
      </c>
      <c r="E13" s="32">
        <v>894.81</v>
      </c>
      <c r="F13" s="32">
        <v>535.79</v>
      </c>
    </row>
    <row r="14" spans="1:6" ht="15">
      <c r="A14" s="3">
        <v>2.3</v>
      </c>
      <c r="B14" s="46"/>
      <c r="C14" s="17" t="s">
        <v>4</v>
      </c>
      <c r="D14" s="32">
        <v>599.86</v>
      </c>
      <c r="E14" s="32">
        <v>973.21</v>
      </c>
      <c r="F14" s="32">
        <v>549.77</v>
      </c>
    </row>
    <row r="15" spans="1:6" ht="15">
      <c r="A15" s="3">
        <v>2.4</v>
      </c>
      <c r="B15" s="47"/>
      <c r="C15" s="17" t="s">
        <v>5</v>
      </c>
      <c r="D15" s="32">
        <v>873.39</v>
      </c>
      <c r="E15" s="32">
        <v>1146.52</v>
      </c>
      <c r="F15" s="32">
        <v>749.3</v>
      </c>
    </row>
    <row r="16" spans="1:6" ht="15">
      <c r="A16" s="3">
        <v>2.5</v>
      </c>
      <c r="B16" s="47"/>
      <c r="C16" s="17" t="s">
        <v>6</v>
      </c>
      <c r="D16" s="32">
        <v>721.45</v>
      </c>
      <c r="E16" s="32">
        <v>1053.72</v>
      </c>
      <c r="F16" s="32">
        <v>702.53</v>
      </c>
    </row>
    <row r="17" spans="1:6" ht="15">
      <c r="A17" s="3">
        <v>2.6</v>
      </c>
      <c r="B17" s="47"/>
      <c r="C17" s="17" t="s">
        <v>7</v>
      </c>
      <c r="D17" s="33">
        <v>994.97</v>
      </c>
      <c r="E17" s="33">
        <v>1227.04</v>
      </c>
      <c r="F17" s="33">
        <v>902.06</v>
      </c>
    </row>
    <row r="18" spans="1:6" ht="15">
      <c r="A18" s="3">
        <v>2.7</v>
      </c>
      <c r="B18" s="18"/>
      <c r="C18" s="21" t="s">
        <v>12</v>
      </c>
      <c r="D18" s="34">
        <v>995.49</v>
      </c>
      <c r="E18" s="34">
        <v>1227.04</v>
      </c>
      <c r="F18" s="34">
        <v>924.62</v>
      </c>
    </row>
    <row r="19" spans="1:6" ht="15">
      <c r="A19" s="4">
        <v>2.8</v>
      </c>
      <c r="B19" s="22"/>
      <c r="C19" s="23" t="s">
        <v>8</v>
      </c>
      <c r="D19" s="35">
        <f>D18*1.1</f>
        <v>1095.039</v>
      </c>
      <c r="E19" s="35">
        <v>1349.74</v>
      </c>
      <c r="F19" s="35">
        <v>1017.08</v>
      </c>
    </row>
    <row r="20" spans="1:6" ht="15">
      <c r="A20" s="7">
        <v>3</v>
      </c>
      <c r="B20" s="73" t="s">
        <v>13</v>
      </c>
      <c r="C20" s="73"/>
      <c r="D20" s="36">
        <v>12354.92</v>
      </c>
      <c r="E20" s="36">
        <v>13266.46</v>
      </c>
      <c r="F20" s="36">
        <v>12585.13</v>
      </c>
    </row>
    <row r="21" spans="1:6" ht="15">
      <c r="A21" s="7">
        <v>4</v>
      </c>
      <c r="B21" s="73" t="s">
        <v>14</v>
      </c>
      <c r="C21" s="74"/>
      <c r="D21" s="36">
        <v>833.09</v>
      </c>
      <c r="E21" s="36">
        <v>376.79</v>
      </c>
      <c r="F21" s="36">
        <v>1045.87</v>
      </c>
    </row>
    <row r="22" spans="1:6" ht="15">
      <c r="A22" s="5">
        <v>5</v>
      </c>
      <c r="B22" s="75" t="s">
        <v>15</v>
      </c>
      <c r="C22" s="76"/>
      <c r="D22" s="37"/>
      <c r="E22" s="37"/>
      <c r="F22" s="37"/>
    </row>
    <row r="23" spans="1:6" ht="15">
      <c r="A23" s="3">
        <v>5.1</v>
      </c>
      <c r="B23" s="79" t="s">
        <v>16</v>
      </c>
      <c r="C23" s="80"/>
      <c r="D23" s="32">
        <v>88.22</v>
      </c>
      <c r="E23" s="32">
        <v>77.39</v>
      </c>
      <c r="F23" s="32">
        <v>96.66</v>
      </c>
    </row>
    <row r="24" spans="1:6" ht="15">
      <c r="A24" s="3">
        <v>5.2</v>
      </c>
      <c r="B24" s="79" t="s">
        <v>17</v>
      </c>
      <c r="C24" s="80"/>
      <c r="D24" s="32">
        <v>41.65</v>
      </c>
      <c r="E24" s="32">
        <v>52.12</v>
      </c>
      <c r="F24" s="32">
        <v>5.59</v>
      </c>
    </row>
    <row r="25" spans="1:6" ht="15">
      <c r="A25" s="3">
        <v>5.3</v>
      </c>
      <c r="B25" s="79" t="s">
        <v>18</v>
      </c>
      <c r="C25" s="80"/>
      <c r="D25" s="32">
        <v>4.71</v>
      </c>
      <c r="E25" s="32">
        <v>7.01</v>
      </c>
      <c r="F25" s="32">
        <v>1.32</v>
      </c>
    </row>
    <row r="26" spans="1:6" ht="15">
      <c r="A26" s="3">
        <v>5.4</v>
      </c>
      <c r="B26" s="79" t="s">
        <v>19</v>
      </c>
      <c r="C26" s="80"/>
      <c r="D26" s="32">
        <v>348.56</v>
      </c>
      <c r="E26" s="32">
        <v>458.72</v>
      </c>
      <c r="F26" s="32">
        <v>408.4</v>
      </c>
    </row>
    <row r="27" spans="1:6" ht="15">
      <c r="A27" s="4">
        <v>5.5</v>
      </c>
      <c r="B27" s="81" t="s">
        <v>20</v>
      </c>
      <c r="C27" s="82"/>
      <c r="D27" s="38">
        <v>46.52</v>
      </c>
      <c r="E27" s="38">
        <v>81.09</v>
      </c>
      <c r="F27" s="38">
        <v>10.99</v>
      </c>
    </row>
    <row r="28" spans="1:6" ht="15">
      <c r="A28" s="5">
        <v>6</v>
      </c>
      <c r="B28" s="75" t="s">
        <v>21</v>
      </c>
      <c r="C28" s="76"/>
      <c r="D28" s="31"/>
      <c r="E28" s="31"/>
      <c r="F28" s="31"/>
    </row>
    <row r="29" spans="1:6" ht="15">
      <c r="A29" s="3">
        <v>6.1</v>
      </c>
      <c r="B29" s="79" t="s">
        <v>16</v>
      </c>
      <c r="C29" s="80"/>
      <c r="D29" s="32">
        <v>16.04</v>
      </c>
      <c r="E29" s="32">
        <v>20.84</v>
      </c>
      <c r="F29" s="32">
        <v>16.48</v>
      </c>
    </row>
    <row r="30" spans="1:6" ht="15">
      <c r="A30" s="3">
        <v>6.2</v>
      </c>
      <c r="B30" s="79" t="s">
        <v>17</v>
      </c>
      <c r="C30" s="80"/>
      <c r="D30" s="32">
        <v>15.58</v>
      </c>
      <c r="E30" s="32">
        <v>15.28</v>
      </c>
      <c r="F30" s="32">
        <v>15.31</v>
      </c>
    </row>
    <row r="31" spans="1:6" ht="15">
      <c r="A31" s="3">
        <v>6.3</v>
      </c>
      <c r="B31" s="79" t="s">
        <v>18</v>
      </c>
      <c r="C31" s="80"/>
      <c r="D31" s="32">
        <v>57.99</v>
      </c>
      <c r="E31" s="32">
        <v>54.05</v>
      </c>
      <c r="F31" s="32">
        <v>40</v>
      </c>
    </row>
    <row r="32" spans="1:6" ht="15">
      <c r="A32" s="3">
        <v>6.4</v>
      </c>
      <c r="B32" s="79" t="s">
        <v>22</v>
      </c>
      <c r="C32" s="80"/>
      <c r="D32" s="32">
        <v>7.46</v>
      </c>
      <c r="E32" s="32">
        <v>6.57</v>
      </c>
      <c r="F32" s="32">
        <v>8.47</v>
      </c>
    </row>
    <row r="33" spans="1:6" ht="15">
      <c r="A33" s="3">
        <v>6.5</v>
      </c>
      <c r="B33" s="79" t="s">
        <v>20</v>
      </c>
      <c r="C33" s="80"/>
      <c r="D33" s="32">
        <v>21.97</v>
      </c>
      <c r="E33" s="32">
        <v>41.72</v>
      </c>
      <c r="F33" s="32">
        <v>26.51</v>
      </c>
    </row>
    <row r="34" spans="1:6" ht="15">
      <c r="A34" s="7">
        <v>7</v>
      </c>
      <c r="B34" s="85" t="s">
        <v>52</v>
      </c>
      <c r="C34" s="86"/>
      <c r="D34" s="36">
        <v>1106.15</v>
      </c>
      <c r="E34" s="36">
        <v>1050.91</v>
      </c>
      <c r="F34" s="36">
        <v>1097.3</v>
      </c>
    </row>
    <row r="35" spans="1:6" ht="15">
      <c r="A35" s="5">
        <v>8.1</v>
      </c>
      <c r="B35" s="83" t="s">
        <v>23</v>
      </c>
      <c r="C35" s="84"/>
      <c r="D35" s="39">
        <v>258</v>
      </c>
      <c r="E35" s="39">
        <v>245</v>
      </c>
      <c r="F35" s="39">
        <v>58</v>
      </c>
    </row>
    <row r="36" spans="1:6" ht="15" customHeight="1">
      <c r="A36" s="4">
        <v>8.2</v>
      </c>
      <c r="B36" s="81" t="s">
        <v>24</v>
      </c>
      <c r="C36" s="82"/>
      <c r="D36" s="40">
        <v>31</v>
      </c>
      <c r="E36" s="40">
        <v>44</v>
      </c>
      <c r="F36" s="40">
        <v>9</v>
      </c>
    </row>
    <row r="37" spans="1:6" ht="15">
      <c r="A37" s="4">
        <v>9</v>
      </c>
      <c r="B37" s="81" t="s">
        <v>25</v>
      </c>
      <c r="C37" s="82"/>
      <c r="D37" s="38">
        <v>11.28</v>
      </c>
      <c r="E37" s="38">
        <v>11.7</v>
      </c>
      <c r="F37" s="38">
        <v>11.37</v>
      </c>
    </row>
    <row r="38" spans="1:6" ht="16.5" customHeight="1">
      <c r="A38" s="6">
        <v>10</v>
      </c>
      <c r="B38" s="87" t="s">
        <v>79</v>
      </c>
      <c r="C38" s="88"/>
      <c r="D38" s="31"/>
      <c r="E38" s="31"/>
      <c r="F38" s="31"/>
    </row>
    <row r="39" spans="1:6" ht="15">
      <c r="A39" s="3">
        <v>10.1</v>
      </c>
      <c r="B39" s="89" t="s">
        <v>28</v>
      </c>
      <c r="C39" s="90"/>
      <c r="D39" s="32">
        <v>200.75</v>
      </c>
      <c r="E39" s="32">
        <v>136.57</v>
      </c>
      <c r="F39" s="32">
        <v>243.28</v>
      </c>
    </row>
    <row r="40" spans="1:6" ht="15">
      <c r="A40" s="3">
        <v>10.2</v>
      </c>
      <c r="B40" s="89" t="s">
        <v>27</v>
      </c>
      <c r="C40" s="90"/>
      <c r="D40" s="32">
        <v>10.34</v>
      </c>
      <c r="E40" s="32">
        <v>17.32</v>
      </c>
      <c r="F40" s="32">
        <v>4.54</v>
      </c>
    </row>
    <row r="41" spans="1:6" ht="15">
      <c r="A41" s="3">
        <v>10.3</v>
      </c>
      <c r="B41" s="89" t="s">
        <v>26</v>
      </c>
      <c r="C41" s="90"/>
      <c r="D41" s="32">
        <f>D42-D39-D40</f>
        <v>137.47</v>
      </c>
      <c r="E41" s="32">
        <v>304.83</v>
      </c>
      <c r="F41" s="32">
        <v>160.58</v>
      </c>
    </row>
    <row r="42" spans="1:6" ht="15">
      <c r="A42" s="4">
        <v>10.4</v>
      </c>
      <c r="B42" s="93" t="s">
        <v>29</v>
      </c>
      <c r="C42" s="94"/>
      <c r="D42" s="41">
        <f>D26</f>
        <v>348.56</v>
      </c>
      <c r="E42" s="41">
        <v>458.72</v>
      </c>
      <c r="F42" s="41">
        <v>408.4</v>
      </c>
    </row>
    <row r="43" spans="1:6" ht="32.25" customHeight="1">
      <c r="A43" s="13" t="s">
        <v>30</v>
      </c>
      <c r="B43" s="95" t="s">
        <v>144</v>
      </c>
      <c r="C43" s="95"/>
      <c r="F43" s="10"/>
    </row>
    <row r="44" spans="1:6" ht="15">
      <c r="A44" s="7">
        <v>11</v>
      </c>
      <c r="B44" s="73" t="s">
        <v>31</v>
      </c>
      <c r="C44" s="73"/>
      <c r="D44" s="42">
        <f>D48+D51+D54+D55+D58+D59+D60+D61+D62</f>
        <v>7647.9800000000005</v>
      </c>
      <c r="E44" s="42">
        <v>11203.32</v>
      </c>
      <c r="F44" s="42">
        <v>7689.78</v>
      </c>
    </row>
    <row r="45" spans="1:6" ht="15">
      <c r="A45" s="5" t="s">
        <v>58</v>
      </c>
      <c r="B45" s="24" t="s">
        <v>32</v>
      </c>
      <c r="C45" s="25" t="s">
        <v>28</v>
      </c>
      <c r="D45" s="31">
        <v>1502.65</v>
      </c>
      <c r="E45" s="31">
        <v>895.29</v>
      </c>
      <c r="F45" s="31">
        <v>1952.8</v>
      </c>
    </row>
    <row r="46" spans="1:6" ht="15">
      <c r="A46" s="3" t="s">
        <v>59</v>
      </c>
      <c r="B46" s="89" t="s">
        <v>27</v>
      </c>
      <c r="C46" s="90"/>
      <c r="D46" s="32">
        <v>71.67</v>
      </c>
      <c r="E46" s="32">
        <v>113.38</v>
      </c>
      <c r="F46" s="32">
        <v>35.59</v>
      </c>
    </row>
    <row r="47" spans="1:6" ht="15">
      <c r="A47" s="3" t="s">
        <v>60</v>
      </c>
      <c r="B47" s="89" t="s">
        <v>26</v>
      </c>
      <c r="C47" s="90"/>
      <c r="D47" s="32">
        <v>1026.8</v>
      </c>
      <c r="E47" s="32">
        <v>2004.13</v>
      </c>
      <c r="F47" s="32">
        <v>1469.63</v>
      </c>
    </row>
    <row r="48" spans="1:6" s="27" customFormat="1" ht="15">
      <c r="A48" s="4" t="s">
        <v>61</v>
      </c>
      <c r="B48" s="91" t="s">
        <v>29</v>
      </c>
      <c r="C48" s="92"/>
      <c r="D48" s="43">
        <f>SUM(D45:D47)</f>
        <v>2601.12</v>
      </c>
      <c r="E48" s="43">
        <v>3012.8</v>
      </c>
      <c r="F48" s="43">
        <v>3458.02</v>
      </c>
    </row>
    <row r="49" spans="1:6" ht="15">
      <c r="A49" s="5" t="s">
        <v>62</v>
      </c>
      <c r="B49" s="24" t="s">
        <v>33</v>
      </c>
      <c r="C49" s="25" t="s">
        <v>34</v>
      </c>
      <c r="D49" s="31">
        <v>157.17</v>
      </c>
      <c r="E49" s="31">
        <v>427.04</v>
      </c>
      <c r="F49" s="31">
        <v>58.38</v>
      </c>
    </row>
    <row r="50" spans="1:6" ht="15">
      <c r="A50" s="3" t="s">
        <v>63</v>
      </c>
      <c r="B50" s="89" t="s">
        <v>35</v>
      </c>
      <c r="C50" s="90"/>
      <c r="D50" s="32">
        <v>864.97</v>
      </c>
      <c r="E50" s="32">
        <v>2955.65</v>
      </c>
      <c r="F50" s="32">
        <v>233.03</v>
      </c>
    </row>
    <row r="51" spans="1:6" s="27" customFormat="1" ht="15">
      <c r="A51" s="4" t="s">
        <v>64</v>
      </c>
      <c r="B51" s="91" t="s">
        <v>29</v>
      </c>
      <c r="C51" s="92"/>
      <c r="D51" s="43">
        <f>SUM(D49:D50)</f>
        <v>1022.14</v>
      </c>
      <c r="E51" s="43">
        <v>3382.69</v>
      </c>
      <c r="F51" s="43">
        <v>291.41</v>
      </c>
    </row>
    <row r="52" spans="1:6" ht="15">
      <c r="A52" s="5" t="s">
        <v>65</v>
      </c>
      <c r="B52" s="24" t="s">
        <v>36</v>
      </c>
      <c r="C52" s="25" t="s">
        <v>34</v>
      </c>
      <c r="D52" s="31">
        <v>1262.67</v>
      </c>
      <c r="E52" s="31">
        <v>1390.06</v>
      </c>
      <c r="F52" s="31">
        <v>1670.14</v>
      </c>
    </row>
    <row r="53" spans="1:6" ht="15">
      <c r="A53" s="3" t="s">
        <v>66</v>
      </c>
      <c r="B53" s="89" t="s">
        <v>35</v>
      </c>
      <c r="C53" s="90"/>
      <c r="D53" s="32">
        <v>45.74</v>
      </c>
      <c r="E53" s="32">
        <v>106.89</v>
      </c>
      <c r="F53" s="32">
        <v>99.01</v>
      </c>
    </row>
    <row r="54" spans="1:6" s="27" customFormat="1" ht="15">
      <c r="A54" s="4" t="s">
        <v>67</v>
      </c>
      <c r="B54" s="91" t="s">
        <v>29</v>
      </c>
      <c r="C54" s="92"/>
      <c r="D54" s="43">
        <f>SUM(D52:D53)</f>
        <v>1308.41</v>
      </c>
      <c r="E54" s="43">
        <v>1496.95</v>
      </c>
      <c r="F54" s="43">
        <v>1769.15</v>
      </c>
    </row>
    <row r="55" spans="1:6" ht="15">
      <c r="A55" s="7">
        <v>11.4</v>
      </c>
      <c r="B55" s="96" t="s">
        <v>37</v>
      </c>
      <c r="C55" s="96"/>
      <c r="D55" s="36">
        <v>1414.66</v>
      </c>
      <c r="E55" s="36">
        <v>1612.91</v>
      </c>
      <c r="F55" s="36">
        <v>1592.59</v>
      </c>
    </row>
    <row r="56" spans="1:6" ht="15">
      <c r="A56" s="5" t="s">
        <v>68</v>
      </c>
      <c r="B56" s="24" t="s">
        <v>38</v>
      </c>
      <c r="C56" s="25" t="s">
        <v>39</v>
      </c>
      <c r="D56" s="31">
        <v>648.96</v>
      </c>
      <c r="E56" s="31">
        <v>796.4</v>
      </c>
      <c r="F56" s="31">
        <v>85.62</v>
      </c>
    </row>
    <row r="57" spans="1:6" ht="15">
      <c r="A57" s="3" t="s">
        <v>69</v>
      </c>
      <c r="B57" s="97" t="s">
        <v>40</v>
      </c>
      <c r="C57" s="98"/>
      <c r="D57" s="32">
        <v>273.44</v>
      </c>
      <c r="E57" s="32">
        <v>378.7</v>
      </c>
      <c r="F57" s="32">
        <v>52.69</v>
      </c>
    </row>
    <row r="58" spans="1:6" s="27" customFormat="1" ht="15">
      <c r="A58" s="4" t="s">
        <v>70</v>
      </c>
      <c r="B58" s="99" t="s">
        <v>29</v>
      </c>
      <c r="C58" s="100"/>
      <c r="D58" s="43">
        <f>SUM(D56:D57)</f>
        <v>922.4000000000001</v>
      </c>
      <c r="E58" s="43">
        <v>1175.1</v>
      </c>
      <c r="F58" s="43">
        <v>138.31</v>
      </c>
    </row>
    <row r="59" spans="1:6" ht="15">
      <c r="A59" s="7">
        <v>11.6</v>
      </c>
      <c r="B59" s="96" t="s">
        <v>41</v>
      </c>
      <c r="C59" s="96"/>
      <c r="D59" s="36">
        <v>168.97</v>
      </c>
      <c r="E59" s="36">
        <v>195.17</v>
      </c>
      <c r="F59" s="36">
        <v>165.38</v>
      </c>
    </row>
    <row r="60" spans="1:6" ht="15">
      <c r="A60" s="7">
        <v>11.7</v>
      </c>
      <c r="B60" s="96" t="s">
        <v>42</v>
      </c>
      <c r="C60" s="96"/>
      <c r="D60" s="36">
        <v>21.77</v>
      </c>
      <c r="E60" s="36">
        <v>15.34</v>
      </c>
      <c r="F60" s="36">
        <v>101.07</v>
      </c>
    </row>
    <row r="61" spans="1:6" ht="15">
      <c r="A61" s="7">
        <v>11.8</v>
      </c>
      <c r="B61" s="96" t="s">
        <v>53</v>
      </c>
      <c r="C61" s="96"/>
      <c r="D61" s="36">
        <v>2.29</v>
      </c>
      <c r="E61" s="36">
        <v>0</v>
      </c>
      <c r="F61" s="36">
        <v>0</v>
      </c>
    </row>
    <row r="62" spans="1:6" ht="15">
      <c r="A62" s="7">
        <v>11.9</v>
      </c>
      <c r="B62" s="96" t="s">
        <v>43</v>
      </c>
      <c r="C62" s="96"/>
      <c r="D62" s="36">
        <v>186.22</v>
      </c>
      <c r="E62" s="36">
        <v>312.36</v>
      </c>
      <c r="F62" s="36">
        <v>173.85</v>
      </c>
    </row>
    <row r="63" spans="1:6" ht="15">
      <c r="A63" s="5">
        <v>12</v>
      </c>
      <c r="B63" s="75" t="s">
        <v>44</v>
      </c>
      <c r="C63" s="76"/>
      <c r="D63" s="44">
        <f>SUM(D64:D68)</f>
        <v>4342.73</v>
      </c>
      <c r="E63" s="44">
        <v>3587.83</v>
      </c>
      <c r="F63" s="44">
        <v>3412.25</v>
      </c>
    </row>
    <row r="64" spans="1:6" ht="15">
      <c r="A64" s="3">
        <v>12.1</v>
      </c>
      <c r="B64" s="101" t="s">
        <v>45</v>
      </c>
      <c r="C64" s="102"/>
      <c r="D64" s="32">
        <v>3296.1</v>
      </c>
      <c r="E64" s="32">
        <v>2274.33</v>
      </c>
      <c r="F64" s="32">
        <v>2043.35</v>
      </c>
    </row>
    <row r="65" spans="1:6" ht="15">
      <c r="A65" s="3">
        <v>12.2</v>
      </c>
      <c r="B65" s="101" t="s">
        <v>46</v>
      </c>
      <c r="C65" s="102"/>
      <c r="D65" s="32">
        <v>0.92</v>
      </c>
      <c r="E65" s="32">
        <v>0</v>
      </c>
      <c r="F65" s="32">
        <v>412.19</v>
      </c>
    </row>
    <row r="66" spans="1:6" ht="15">
      <c r="A66" s="3">
        <v>12.3</v>
      </c>
      <c r="B66" s="101" t="s">
        <v>47</v>
      </c>
      <c r="C66" s="102"/>
      <c r="D66" s="32">
        <v>6.2</v>
      </c>
      <c r="E66" s="32">
        <v>21.57</v>
      </c>
      <c r="F66" s="32">
        <v>10.36</v>
      </c>
    </row>
    <row r="67" spans="1:6" ht="15">
      <c r="A67" s="3">
        <v>12.4</v>
      </c>
      <c r="B67" s="101" t="s">
        <v>48</v>
      </c>
      <c r="C67" s="102"/>
      <c r="D67" s="32">
        <v>337.76</v>
      </c>
      <c r="E67" s="32">
        <v>322.43</v>
      </c>
      <c r="F67" s="32">
        <v>253.41</v>
      </c>
    </row>
    <row r="68" spans="1:6" ht="15">
      <c r="A68" s="3">
        <v>12.5</v>
      </c>
      <c r="B68" s="101" t="s">
        <v>49</v>
      </c>
      <c r="C68" s="102"/>
      <c r="D68" s="32">
        <v>701.75</v>
      </c>
      <c r="E68" s="32">
        <v>969.5</v>
      </c>
      <c r="F68" s="32">
        <v>692.94</v>
      </c>
    </row>
    <row r="69" spans="1:6" ht="15">
      <c r="A69" s="8">
        <v>13</v>
      </c>
      <c r="B69" s="96" t="s">
        <v>71</v>
      </c>
      <c r="C69" s="96"/>
      <c r="D69" s="42">
        <f>D44+D63</f>
        <v>11990.71</v>
      </c>
      <c r="E69" s="42">
        <v>14791.15</v>
      </c>
      <c r="F69" s="42">
        <v>11102.03</v>
      </c>
    </row>
  </sheetData>
  <sheetProtection/>
  <mergeCells count="48">
    <mergeCell ref="B4:C4"/>
    <mergeCell ref="A2:E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5" zoomScaleNormal="80"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8515625" style="10" customWidth="1"/>
    <col min="5" max="5" width="12.00390625" style="10" customWidth="1"/>
    <col min="6" max="6" width="15.28125" style="11" customWidth="1"/>
    <col min="7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82</v>
      </c>
      <c r="C3" s="56" t="s">
        <v>85</v>
      </c>
      <c r="D3" s="9"/>
      <c r="E3" s="9"/>
    </row>
    <row r="4" spans="1:6" s="12" customFormat="1" ht="30">
      <c r="A4" s="2" t="s">
        <v>10</v>
      </c>
      <c r="B4" s="77" t="s">
        <v>54</v>
      </c>
      <c r="C4" s="77"/>
      <c r="D4" s="2" t="s">
        <v>100</v>
      </c>
      <c r="E4" s="2" t="s">
        <v>89</v>
      </c>
      <c r="F4" s="2" t="s">
        <v>103</v>
      </c>
    </row>
    <row r="5" spans="1:6" ht="15" customHeight="1">
      <c r="A5" s="26" t="s">
        <v>11</v>
      </c>
      <c r="B5" s="16" t="s">
        <v>50</v>
      </c>
      <c r="C5" s="17" t="s">
        <v>2</v>
      </c>
      <c r="D5" s="28">
        <v>6567.53</v>
      </c>
      <c r="E5" s="28">
        <v>5544.46</v>
      </c>
      <c r="F5" s="28">
        <v>7197.15</v>
      </c>
    </row>
    <row r="6" spans="1:6" ht="15">
      <c r="A6" s="3">
        <v>1.2</v>
      </c>
      <c r="B6" s="16"/>
      <c r="C6" s="17" t="s">
        <v>3</v>
      </c>
      <c r="D6" s="28">
        <v>6567.53</v>
      </c>
      <c r="E6" s="28">
        <v>5544.46</v>
      </c>
      <c r="F6" s="28">
        <v>7197.15</v>
      </c>
    </row>
    <row r="7" spans="1:6" ht="15">
      <c r="A7" s="3">
        <v>1.3</v>
      </c>
      <c r="B7" s="18"/>
      <c r="C7" s="17" t="s">
        <v>4</v>
      </c>
      <c r="D7" s="28">
        <v>7316.45</v>
      </c>
      <c r="E7" s="28">
        <v>5939.28</v>
      </c>
      <c r="F7" s="28">
        <v>7892.11</v>
      </c>
    </row>
    <row r="8" spans="1:6" ht="15">
      <c r="A8" s="3">
        <v>1.4</v>
      </c>
      <c r="B8" s="18"/>
      <c r="C8" s="17" t="s">
        <v>5</v>
      </c>
      <c r="D8" s="28">
        <v>10391.32</v>
      </c>
      <c r="E8" s="28">
        <v>7633.09</v>
      </c>
      <c r="F8" s="28">
        <v>9677.58</v>
      </c>
    </row>
    <row r="9" spans="1:6" ht="15">
      <c r="A9" s="3">
        <v>1.5</v>
      </c>
      <c r="B9" s="18"/>
      <c r="C9" s="17" t="s">
        <v>6</v>
      </c>
      <c r="D9" s="28">
        <v>8484.47</v>
      </c>
      <c r="E9" s="28">
        <v>6825.75</v>
      </c>
      <c r="F9" s="28">
        <v>8661.2</v>
      </c>
    </row>
    <row r="10" spans="1:6" ht="15">
      <c r="A10" s="3">
        <v>1.6</v>
      </c>
      <c r="B10" s="18"/>
      <c r="C10" s="17" t="s">
        <v>7</v>
      </c>
      <c r="D10" s="29">
        <v>11559.34</v>
      </c>
      <c r="E10" s="29">
        <v>8519.56</v>
      </c>
      <c r="F10" s="29">
        <v>10446.67</v>
      </c>
    </row>
    <row r="11" spans="1:6" ht="15">
      <c r="A11" s="4">
        <v>1.7</v>
      </c>
      <c r="B11" s="19"/>
      <c r="C11" s="20" t="s">
        <v>12</v>
      </c>
      <c r="D11" s="30">
        <v>11559.34</v>
      </c>
      <c r="E11" s="30">
        <v>8905.67</v>
      </c>
      <c r="F11" s="30">
        <v>10446.67</v>
      </c>
    </row>
    <row r="12" spans="1:6" ht="15">
      <c r="A12" s="5">
        <v>2.1</v>
      </c>
      <c r="B12" s="14" t="s">
        <v>51</v>
      </c>
      <c r="C12" s="15" t="s">
        <v>2</v>
      </c>
      <c r="D12" s="31">
        <v>942.52</v>
      </c>
      <c r="E12" s="31">
        <v>1170.02</v>
      </c>
      <c r="F12" s="31">
        <v>961.91</v>
      </c>
    </row>
    <row r="13" spans="1:6" ht="15" customHeight="1">
      <c r="A13" s="3">
        <v>2.2</v>
      </c>
      <c r="B13" s="16"/>
      <c r="C13" s="17" t="s">
        <v>3</v>
      </c>
      <c r="D13" s="32">
        <v>942.52</v>
      </c>
      <c r="E13" s="32">
        <v>1170.02</v>
      </c>
      <c r="F13" s="32">
        <v>961.91</v>
      </c>
    </row>
    <row r="14" spans="1:6" ht="15">
      <c r="A14" s="3">
        <v>2.3</v>
      </c>
      <c r="B14" s="46"/>
      <c r="C14" s="17" t="s">
        <v>4</v>
      </c>
      <c r="D14" s="32">
        <v>1049.33</v>
      </c>
      <c r="E14" s="32">
        <v>1248.39</v>
      </c>
      <c r="F14" s="32">
        <v>1054.9</v>
      </c>
    </row>
    <row r="15" spans="1:6" ht="15">
      <c r="A15" s="3">
        <v>2.4</v>
      </c>
      <c r="B15" s="47"/>
      <c r="C15" s="17" t="s">
        <v>5</v>
      </c>
      <c r="D15" s="32">
        <v>1469</v>
      </c>
      <c r="E15" s="32">
        <v>1580.37</v>
      </c>
      <c r="F15" s="32">
        <v>1293.46</v>
      </c>
    </row>
    <row r="16" spans="1:6" ht="15">
      <c r="A16" s="3">
        <v>2.5</v>
      </c>
      <c r="B16" s="47"/>
      <c r="C16" s="17" t="s">
        <v>6</v>
      </c>
      <c r="D16" s="32">
        <v>1211.4</v>
      </c>
      <c r="E16" s="32">
        <v>1416.52</v>
      </c>
      <c r="F16" s="32">
        <v>1158.13</v>
      </c>
    </row>
    <row r="17" spans="1:6" ht="15">
      <c r="A17" s="3">
        <v>2.6</v>
      </c>
      <c r="B17" s="47"/>
      <c r="C17" s="17" t="s">
        <v>7</v>
      </c>
      <c r="D17" s="33">
        <v>1631.06</v>
      </c>
      <c r="E17" s="33">
        <v>1748.5</v>
      </c>
      <c r="F17" s="33">
        <v>1396.69</v>
      </c>
    </row>
    <row r="18" spans="1:6" ht="15">
      <c r="A18" s="3">
        <v>2.7</v>
      </c>
      <c r="B18" s="18"/>
      <c r="C18" s="21" t="s">
        <v>12</v>
      </c>
      <c r="D18" s="34">
        <v>1631.06</v>
      </c>
      <c r="E18" s="34">
        <v>1827.57</v>
      </c>
      <c r="F18" s="34">
        <v>1396.69</v>
      </c>
    </row>
    <row r="19" spans="1:6" ht="15">
      <c r="A19" s="4">
        <v>2.8</v>
      </c>
      <c r="B19" s="22"/>
      <c r="C19" s="23" t="s">
        <v>8</v>
      </c>
      <c r="D19" s="35">
        <v>1794.17</v>
      </c>
      <c r="E19" s="35">
        <f>E18*1.1</f>
        <v>2010.327</v>
      </c>
      <c r="F19" s="35">
        <v>1536.36</v>
      </c>
    </row>
    <row r="20" spans="1:6" ht="15">
      <c r="A20" s="7">
        <v>3</v>
      </c>
      <c r="B20" s="73" t="s">
        <v>13</v>
      </c>
      <c r="C20" s="73"/>
      <c r="D20" s="36">
        <v>10239.73</v>
      </c>
      <c r="E20" s="36">
        <v>7475.04</v>
      </c>
      <c r="F20" s="36">
        <v>10675.86</v>
      </c>
    </row>
    <row r="21" spans="1:6" ht="15">
      <c r="A21" s="7">
        <v>4</v>
      </c>
      <c r="B21" s="73" t="s">
        <v>14</v>
      </c>
      <c r="C21" s="74"/>
      <c r="D21" s="36">
        <v>9.84</v>
      </c>
      <c r="E21" s="36">
        <v>142.82</v>
      </c>
      <c r="F21" s="36">
        <v>34.82</v>
      </c>
    </row>
    <row r="22" spans="1:6" ht="15">
      <c r="A22" s="5">
        <v>5</v>
      </c>
      <c r="B22" s="75" t="s">
        <v>15</v>
      </c>
      <c r="C22" s="76"/>
      <c r="D22" s="37"/>
      <c r="E22" s="37"/>
      <c r="F22" s="37"/>
    </row>
    <row r="23" spans="1:6" ht="15">
      <c r="A23" s="3">
        <v>5.1</v>
      </c>
      <c r="B23" s="79" t="s">
        <v>16</v>
      </c>
      <c r="C23" s="80"/>
      <c r="D23" s="32">
        <v>5.86</v>
      </c>
      <c r="E23" s="32">
        <v>5.54</v>
      </c>
      <c r="F23" s="32">
        <v>7.94</v>
      </c>
    </row>
    <row r="24" spans="1:6" ht="15">
      <c r="A24" s="3">
        <v>5.2</v>
      </c>
      <c r="B24" s="79" t="s">
        <v>17</v>
      </c>
      <c r="C24" s="80"/>
      <c r="D24" s="32">
        <v>91.04</v>
      </c>
      <c r="E24" s="32">
        <v>67.48</v>
      </c>
      <c r="F24" s="32">
        <v>66.53</v>
      </c>
    </row>
    <row r="25" spans="1:6" ht="15">
      <c r="A25" s="3">
        <v>5.3</v>
      </c>
      <c r="B25" s="79" t="s">
        <v>18</v>
      </c>
      <c r="C25" s="80"/>
      <c r="D25" s="32">
        <v>7.57</v>
      </c>
      <c r="E25" s="32">
        <v>6.34</v>
      </c>
      <c r="F25" s="32">
        <v>0.31</v>
      </c>
    </row>
    <row r="26" spans="1:6" ht="15">
      <c r="A26" s="3">
        <v>5.4</v>
      </c>
      <c r="B26" s="79" t="s">
        <v>19</v>
      </c>
      <c r="C26" s="80"/>
      <c r="D26" s="32">
        <v>325.89</v>
      </c>
      <c r="E26" s="32">
        <v>336.12</v>
      </c>
      <c r="F26" s="32">
        <v>455.12</v>
      </c>
    </row>
    <row r="27" spans="1:6" ht="15">
      <c r="A27" s="4">
        <v>5.5</v>
      </c>
      <c r="B27" s="81" t="s">
        <v>20</v>
      </c>
      <c r="C27" s="82"/>
      <c r="D27" s="38">
        <v>66.73</v>
      </c>
      <c r="E27" s="38">
        <v>60.4</v>
      </c>
      <c r="F27" s="38">
        <v>71.63</v>
      </c>
    </row>
    <row r="28" spans="1:6" ht="15">
      <c r="A28" s="5">
        <v>6</v>
      </c>
      <c r="B28" s="75" t="s">
        <v>21</v>
      </c>
      <c r="C28" s="76"/>
      <c r="D28" s="31"/>
      <c r="E28" s="31"/>
      <c r="F28" s="31"/>
    </row>
    <row r="29" spans="1:6" ht="15">
      <c r="A29" s="3">
        <v>6.1</v>
      </c>
      <c r="B29" s="79" t="s">
        <v>16</v>
      </c>
      <c r="C29" s="80"/>
      <c r="D29" s="32">
        <v>195.91</v>
      </c>
      <c r="E29" s="32">
        <v>171.45</v>
      </c>
      <c r="F29" s="32">
        <v>159.83</v>
      </c>
    </row>
    <row r="30" spans="1:6" ht="15">
      <c r="A30" s="3">
        <v>6.2</v>
      </c>
      <c r="B30" s="79" t="s">
        <v>17</v>
      </c>
      <c r="C30" s="80"/>
      <c r="D30" s="32">
        <v>14.08</v>
      </c>
      <c r="E30" s="32">
        <v>14.26</v>
      </c>
      <c r="F30" s="32">
        <v>14.73</v>
      </c>
    </row>
    <row r="31" spans="1:6" ht="15">
      <c r="A31" s="3">
        <v>6.3</v>
      </c>
      <c r="B31" s="79" t="s">
        <v>18</v>
      </c>
      <c r="C31" s="80"/>
      <c r="D31" s="32">
        <v>31.86</v>
      </c>
      <c r="E31" s="32">
        <v>31.42</v>
      </c>
      <c r="F31" s="32">
        <v>65</v>
      </c>
    </row>
    <row r="32" spans="1:6" ht="15">
      <c r="A32" s="3">
        <v>6.4</v>
      </c>
      <c r="B32" s="79" t="s">
        <v>22</v>
      </c>
      <c r="C32" s="80"/>
      <c r="D32" s="32">
        <v>7.54</v>
      </c>
      <c r="E32" s="32">
        <v>5.91</v>
      </c>
      <c r="F32" s="32">
        <v>6.06</v>
      </c>
    </row>
    <row r="33" spans="1:6" ht="15">
      <c r="A33" s="3">
        <v>6.5</v>
      </c>
      <c r="B33" s="79" t="s">
        <v>20</v>
      </c>
      <c r="C33" s="80"/>
      <c r="D33" s="32">
        <v>18.72</v>
      </c>
      <c r="E33" s="32">
        <v>21.43</v>
      </c>
      <c r="F33" s="32">
        <v>21.83</v>
      </c>
    </row>
    <row r="34" spans="1:6" ht="15">
      <c r="A34" s="7">
        <v>7</v>
      </c>
      <c r="B34" s="85" t="s">
        <v>52</v>
      </c>
      <c r="C34" s="86"/>
      <c r="D34" s="36">
        <v>1504.71</v>
      </c>
      <c r="E34" s="36">
        <v>1463.33</v>
      </c>
      <c r="F34" s="36">
        <v>1442.7</v>
      </c>
    </row>
    <row r="35" spans="1:6" ht="15">
      <c r="A35" s="5">
        <v>8.1</v>
      </c>
      <c r="B35" s="83" t="s">
        <v>23</v>
      </c>
      <c r="C35" s="84"/>
      <c r="D35" s="39">
        <v>39</v>
      </c>
      <c r="E35" s="39">
        <v>121</v>
      </c>
      <c r="F35" s="39">
        <v>58</v>
      </c>
    </row>
    <row r="36" spans="1:6" ht="15" customHeight="1">
      <c r="A36" s="4">
        <v>8.2</v>
      </c>
      <c r="B36" s="81" t="s">
        <v>24</v>
      </c>
      <c r="C36" s="82"/>
      <c r="D36" s="40">
        <v>9</v>
      </c>
      <c r="E36" s="40">
        <v>30</v>
      </c>
      <c r="F36" s="40">
        <v>23</v>
      </c>
    </row>
    <row r="37" spans="1:6" ht="15">
      <c r="A37" s="4">
        <v>9</v>
      </c>
      <c r="B37" s="81" t="s">
        <v>25</v>
      </c>
      <c r="C37" s="82"/>
      <c r="D37" s="38">
        <v>7.08</v>
      </c>
      <c r="E37" s="38">
        <v>4.78</v>
      </c>
      <c r="F37" s="38">
        <v>7.46</v>
      </c>
    </row>
    <row r="38" spans="1:6" ht="16.5" customHeight="1">
      <c r="A38" s="6">
        <v>10</v>
      </c>
      <c r="B38" s="87" t="s">
        <v>79</v>
      </c>
      <c r="C38" s="88"/>
      <c r="D38" s="31"/>
      <c r="E38" s="31"/>
      <c r="F38" s="31"/>
    </row>
    <row r="39" spans="1:6" ht="15">
      <c r="A39" s="3">
        <v>10.1</v>
      </c>
      <c r="B39" s="89" t="s">
        <v>28</v>
      </c>
      <c r="C39" s="90"/>
      <c r="D39" s="32">
        <v>153.3</v>
      </c>
      <c r="E39" s="32">
        <v>152.91</v>
      </c>
      <c r="F39" s="32">
        <v>119.57</v>
      </c>
    </row>
    <row r="40" spans="1:6" ht="15">
      <c r="A40" s="3">
        <v>10.2</v>
      </c>
      <c r="B40" s="89" t="s">
        <v>27</v>
      </c>
      <c r="C40" s="90"/>
      <c r="D40" s="32">
        <v>7.17</v>
      </c>
      <c r="E40" s="32">
        <v>3.49</v>
      </c>
      <c r="F40" s="32">
        <v>7.53</v>
      </c>
    </row>
    <row r="41" spans="1:6" ht="15">
      <c r="A41" s="3">
        <v>10.3</v>
      </c>
      <c r="B41" s="89" t="s">
        <v>26</v>
      </c>
      <c r="C41" s="90"/>
      <c r="D41" s="32">
        <v>165.42</v>
      </c>
      <c r="E41" s="32">
        <f>E42-E39-E40</f>
        <v>179.72</v>
      </c>
      <c r="F41" s="32">
        <v>328.02</v>
      </c>
    </row>
    <row r="42" spans="1:6" ht="15">
      <c r="A42" s="4">
        <v>10.4</v>
      </c>
      <c r="B42" s="93" t="s">
        <v>29</v>
      </c>
      <c r="C42" s="94"/>
      <c r="D42" s="41">
        <v>325.89</v>
      </c>
      <c r="E42" s="41">
        <f>E26</f>
        <v>336.12</v>
      </c>
      <c r="F42" s="41">
        <v>455.12</v>
      </c>
    </row>
    <row r="43" spans="1:6" ht="32.25" customHeight="1">
      <c r="A43" s="13" t="s">
        <v>30</v>
      </c>
      <c r="B43" s="95" t="s">
        <v>144</v>
      </c>
      <c r="C43" s="95"/>
      <c r="F43" s="10"/>
    </row>
    <row r="44" spans="1:6" ht="15">
      <c r="A44" s="7">
        <v>11</v>
      </c>
      <c r="B44" s="73" t="s">
        <v>31</v>
      </c>
      <c r="C44" s="73"/>
      <c r="D44" s="42">
        <v>7510.98</v>
      </c>
      <c r="E44" s="42">
        <f>E48+E51+E54+E55+E58+E59+E60+E61+E62</f>
        <v>6306.41</v>
      </c>
      <c r="F44" s="42">
        <v>7756.69</v>
      </c>
    </row>
    <row r="45" spans="1:6" ht="15">
      <c r="A45" s="5" t="s">
        <v>58</v>
      </c>
      <c r="B45" s="24" t="s">
        <v>32</v>
      </c>
      <c r="C45" s="25" t="s">
        <v>28</v>
      </c>
      <c r="D45" s="31">
        <v>1168.02</v>
      </c>
      <c r="E45" s="31">
        <v>886.47</v>
      </c>
      <c r="F45" s="31">
        <v>769.09</v>
      </c>
    </row>
    <row r="46" spans="1:6" ht="15">
      <c r="A46" s="3" t="s">
        <v>59</v>
      </c>
      <c r="B46" s="89" t="s">
        <v>27</v>
      </c>
      <c r="C46" s="90"/>
      <c r="D46" s="32">
        <v>58.68</v>
      </c>
      <c r="E46" s="32">
        <v>31.49</v>
      </c>
      <c r="F46" s="32">
        <v>54.11</v>
      </c>
    </row>
    <row r="47" spans="1:6" ht="15">
      <c r="A47" s="3" t="s">
        <v>60</v>
      </c>
      <c r="B47" s="89" t="s">
        <v>26</v>
      </c>
      <c r="C47" s="90"/>
      <c r="D47" s="32">
        <v>1229.9</v>
      </c>
      <c r="E47" s="32">
        <v>1068.94</v>
      </c>
      <c r="F47" s="32">
        <v>1935.14</v>
      </c>
    </row>
    <row r="48" spans="1:6" s="27" customFormat="1" ht="15">
      <c r="A48" s="4" t="s">
        <v>61</v>
      </c>
      <c r="B48" s="91" t="s">
        <v>29</v>
      </c>
      <c r="C48" s="92"/>
      <c r="D48" s="43">
        <v>2456.6</v>
      </c>
      <c r="E48" s="43">
        <f>SUM(E45:E47)</f>
        <v>1986.9</v>
      </c>
      <c r="F48" s="43">
        <v>2758.34</v>
      </c>
    </row>
    <row r="49" spans="1:6" ht="15">
      <c r="A49" s="5" t="s">
        <v>62</v>
      </c>
      <c r="B49" s="24" t="s">
        <v>33</v>
      </c>
      <c r="C49" s="25" t="s">
        <v>34</v>
      </c>
      <c r="D49" s="31">
        <v>222.78</v>
      </c>
      <c r="E49" s="31">
        <v>466.68</v>
      </c>
      <c r="F49" s="31">
        <v>790.28</v>
      </c>
    </row>
    <row r="50" spans="1:6" ht="15">
      <c r="A50" s="3" t="s">
        <v>63</v>
      </c>
      <c r="B50" s="89" t="s">
        <v>35</v>
      </c>
      <c r="C50" s="90"/>
      <c r="D50" s="32">
        <v>1026.21</v>
      </c>
      <c r="E50" s="32">
        <v>827.73</v>
      </c>
      <c r="F50" s="32">
        <v>773.06</v>
      </c>
    </row>
    <row r="51" spans="1:6" s="27" customFormat="1" ht="15">
      <c r="A51" s="4" t="s">
        <v>64</v>
      </c>
      <c r="B51" s="91" t="s">
        <v>29</v>
      </c>
      <c r="C51" s="92"/>
      <c r="D51" s="43">
        <v>1248.99</v>
      </c>
      <c r="E51" s="43">
        <f>SUM(E49:E50)</f>
        <v>1294.41</v>
      </c>
      <c r="F51" s="43">
        <v>1563.34</v>
      </c>
    </row>
    <row r="52" spans="1:6" ht="15">
      <c r="A52" s="5" t="s">
        <v>65</v>
      </c>
      <c r="B52" s="24" t="s">
        <v>36</v>
      </c>
      <c r="C52" s="25" t="s">
        <v>34</v>
      </c>
      <c r="D52" s="31">
        <v>470.1</v>
      </c>
      <c r="E52" s="31">
        <v>621.9</v>
      </c>
      <c r="F52" s="31">
        <v>612.75</v>
      </c>
    </row>
    <row r="53" spans="1:6" ht="15">
      <c r="A53" s="3" t="s">
        <v>66</v>
      </c>
      <c r="B53" s="89" t="s">
        <v>35</v>
      </c>
      <c r="C53" s="90"/>
      <c r="D53" s="32">
        <v>0.63</v>
      </c>
      <c r="E53" s="32">
        <v>10.24</v>
      </c>
      <c r="F53" s="32">
        <v>24.48</v>
      </c>
    </row>
    <row r="54" spans="1:6" s="27" customFormat="1" ht="15">
      <c r="A54" s="4" t="s">
        <v>67</v>
      </c>
      <c r="B54" s="91" t="s">
        <v>29</v>
      </c>
      <c r="C54" s="92"/>
      <c r="D54" s="43">
        <v>470.73</v>
      </c>
      <c r="E54" s="43">
        <f>SUM(E52:E53)</f>
        <v>632.14</v>
      </c>
      <c r="F54" s="43">
        <v>637.23</v>
      </c>
    </row>
    <row r="55" spans="1:6" ht="15">
      <c r="A55" s="7">
        <v>11.4</v>
      </c>
      <c r="B55" s="96" t="s">
        <v>37</v>
      </c>
      <c r="C55" s="96"/>
      <c r="D55" s="36">
        <v>1147.37</v>
      </c>
      <c r="E55" s="36">
        <v>949.03</v>
      </c>
      <c r="F55" s="36">
        <v>1268.48</v>
      </c>
    </row>
    <row r="56" spans="1:6" ht="15">
      <c r="A56" s="5" t="s">
        <v>68</v>
      </c>
      <c r="B56" s="24" t="s">
        <v>38</v>
      </c>
      <c r="C56" s="25" t="s">
        <v>39</v>
      </c>
      <c r="D56" s="31">
        <v>1281.88</v>
      </c>
      <c r="E56" s="31">
        <v>962.34</v>
      </c>
      <c r="F56" s="31">
        <v>979.87</v>
      </c>
    </row>
    <row r="57" spans="1:6" ht="15">
      <c r="A57" s="3" t="s">
        <v>69</v>
      </c>
      <c r="B57" s="97" t="s">
        <v>40</v>
      </c>
      <c r="C57" s="98"/>
      <c r="D57" s="32">
        <v>241.33</v>
      </c>
      <c r="E57" s="32">
        <v>199.19</v>
      </c>
      <c r="F57" s="32">
        <v>20.37</v>
      </c>
    </row>
    <row r="58" spans="1:6" s="27" customFormat="1" ht="15">
      <c r="A58" s="4" t="s">
        <v>70</v>
      </c>
      <c r="B58" s="99" t="s">
        <v>29</v>
      </c>
      <c r="C58" s="100"/>
      <c r="D58" s="43">
        <v>1523.21</v>
      </c>
      <c r="E58" s="43">
        <f>SUM(E56:E57)</f>
        <v>1161.53</v>
      </c>
      <c r="F58" s="43">
        <v>1000.24</v>
      </c>
    </row>
    <row r="59" spans="1:6" ht="15">
      <c r="A59" s="7">
        <v>11.6</v>
      </c>
      <c r="B59" s="96" t="s">
        <v>41</v>
      </c>
      <c r="C59" s="96"/>
      <c r="D59" s="36">
        <v>230.46</v>
      </c>
      <c r="E59" s="36">
        <v>15.19</v>
      </c>
      <c r="F59" s="36">
        <v>10.84</v>
      </c>
    </row>
    <row r="60" spans="1:6" ht="15">
      <c r="A60" s="7">
        <v>11.7</v>
      </c>
      <c r="B60" s="96" t="s">
        <v>42</v>
      </c>
      <c r="C60" s="96"/>
      <c r="D60" s="36">
        <v>241.41</v>
      </c>
      <c r="E60" s="36">
        <v>102.97</v>
      </c>
      <c r="F60" s="36">
        <v>306.47</v>
      </c>
    </row>
    <row r="61" spans="1:6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</row>
    <row r="62" spans="1:6" ht="15">
      <c r="A62" s="7">
        <v>11.9</v>
      </c>
      <c r="B62" s="96" t="s">
        <v>43</v>
      </c>
      <c r="C62" s="96"/>
      <c r="D62" s="36">
        <v>192.21</v>
      </c>
      <c r="E62" s="36">
        <v>164.24</v>
      </c>
      <c r="F62" s="36">
        <v>211.75</v>
      </c>
    </row>
    <row r="63" spans="1:6" ht="15">
      <c r="A63" s="5">
        <v>12</v>
      </c>
      <c r="B63" s="75" t="s">
        <v>44</v>
      </c>
      <c r="C63" s="76"/>
      <c r="D63" s="44">
        <v>4048.36</v>
      </c>
      <c r="E63" s="44">
        <f>SUM(E64:E68)</f>
        <v>2213.15</v>
      </c>
      <c r="F63" s="44">
        <v>2689.98</v>
      </c>
    </row>
    <row r="64" spans="1:6" ht="15">
      <c r="A64" s="3">
        <v>12.1</v>
      </c>
      <c r="B64" s="101" t="s">
        <v>45</v>
      </c>
      <c r="C64" s="102"/>
      <c r="D64" s="32">
        <v>3074.87</v>
      </c>
      <c r="E64" s="32">
        <v>1693.81</v>
      </c>
      <c r="F64" s="32">
        <v>1785.47</v>
      </c>
    </row>
    <row r="65" spans="1:6" ht="15">
      <c r="A65" s="3">
        <v>12.2</v>
      </c>
      <c r="B65" s="101" t="s">
        <v>46</v>
      </c>
      <c r="C65" s="102"/>
      <c r="D65" s="32">
        <v>0</v>
      </c>
      <c r="E65" s="32">
        <v>0</v>
      </c>
      <c r="F65" s="32">
        <v>0</v>
      </c>
    </row>
    <row r="66" spans="1:6" ht="15">
      <c r="A66" s="3">
        <v>12.3</v>
      </c>
      <c r="B66" s="101" t="s">
        <v>47</v>
      </c>
      <c r="C66" s="102"/>
      <c r="D66" s="32">
        <v>1.79</v>
      </c>
      <c r="E66" s="32">
        <v>4.31</v>
      </c>
      <c r="F66" s="32">
        <v>25.13</v>
      </c>
    </row>
    <row r="67" spans="1:6" ht="15">
      <c r="A67" s="3">
        <v>12.4</v>
      </c>
      <c r="B67" s="101" t="s">
        <v>48</v>
      </c>
      <c r="C67" s="102"/>
      <c r="D67" s="32">
        <v>222.78</v>
      </c>
      <c r="E67" s="32">
        <v>120.21</v>
      </c>
      <c r="F67" s="32">
        <v>184.43</v>
      </c>
    </row>
    <row r="68" spans="1:6" ht="15">
      <c r="A68" s="3">
        <v>12.5</v>
      </c>
      <c r="B68" s="101" t="s">
        <v>49</v>
      </c>
      <c r="C68" s="102"/>
      <c r="D68" s="32">
        <v>748.92</v>
      </c>
      <c r="E68" s="32">
        <v>394.82</v>
      </c>
      <c r="F68" s="32">
        <v>694.95</v>
      </c>
    </row>
    <row r="69" spans="1:6" ht="15">
      <c r="A69" s="8">
        <v>13</v>
      </c>
      <c r="B69" s="96" t="s">
        <v>71</v>
      </c>
      <c r="C69" s="96"/>
      <c r="D69" s="42">
        <v>11559.34</v>
      </c>
      <c r="E69" s="42">
        <f>E44+E63</f>
        <v>8519.56</v>
      </c>
      <c r="F69" s="42">
        <v>10446.67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75" zoomScaleNormal="80" zoomScaleSheetLayoutView="75" zoomScalePageLayoutView="0" workbookViewId="0" topLeftCell="A1">
      <selection activeCell="B43" sqref="B43:C4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8515625" style="10" customWidth="1"/>
    <col min="5" max="5" width="14.421875" style="10" customWidth="1"/>
    <col min="6" max="6" width="11.8515625" style="11" customWidth="1"/>
    <col min="7" max="7" width="15.140625" style="11" customWidth="1"/>
    <col min="8" max="8" width="11.00390625" style="11" customWidth="1"/>
    <col min="9" max="9" width="12.57421875" style="11" customWidth="1"/>
    <col min="10" max="11" width="12.7109375" style="11" customWidth="1"/>
    <col min="12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80</v>
      </c>
      <c r="C3" s="56" t="s">
        <v>85</v>
      </c>
      <c r="D3" s="9"/>
      <c r="E3" s="9"/>
    </row>
    <row r="4" spans="1:11" s="12" customFormat="1" ht="30">
      <c r="A4" s="2" t="s">
        <v>10</v>
      </c>
      <c r="B4" s="77" t="s">
        <v>54</v>
      </c>
      <c r="C4" s="77"/>
      <c r="D4" s="2" t="s">
        <v>100</v>
      </c>
      <c r="E4" s="2" t="s">
        <v>101</v>
      </c>
      <c r="F4" s="2" t="s">
        <v>104</v>
      </c>
      <c r="G4" s="2" t="s">
        <v>103</v>
      </c>
      <c r="H4" s="2" t="s">
        <v>1</v>
      </c>
      <c r="I4" s="2" t="s">
        <v>57</v>
      </c>
      <c r="J4" s="2" t="s">
        <v>102</v>
      </c>
      <c r="K4" s="2" t="s">
        <v>107</v>
      </c>
    </row>
    <row r="5" spans="1:11" ht="15" customHeight="1">
      <c r="A5" s="26" t="s">
        <v>11</v>
      </c>
      <c r="B5" s="16" t="s">
        <v>50</v>
      </c>
      <c r="C5" s="17" t="s">
        <v>2</v>
      </c>
      <c r="D5" s="28">
        <v>4623.88</v>
      </c>
      <c r="E5" s="28">
        <v>3538.73</v>
      </c>
      <c r="F5" s="28">
        <v>3135.54</v>
      </c>
      <c r="G5" s="28">
        <v>8408.64</v>
      </c>
      <c r="H5" s="28">
        <v>2620.74</v>
      </c>
      <c r="I5" s="28">
        <v>2692.79</v>
      </c>
      <c r="J5" s="28">
        <v>4180.83</v>
      </c>
      <c r="K5" s="28">
        <v>2643.7</v>
      </c>
    </row>
    <row r="6" spans="1:11" ht="15">
      <c r="A6" s="3">
        <v>1.2</v>
      </c>
      <c r="B6" s="16"/>
      <c r="C6" s="17" t="s">
        <v>3</v>
      </c>
      <c r="D6" s="28">
        <v>5304.72</v>
      </c>
      <c r="E6" s="28">
        <v>3538.73</v>
      </c>
      <c r="F6" s="28">
        <v>3135.54</v>
      </c>
      <c r="G6" s="28">
        <v>8408.64</v>
      </c>
      <c r="H6" s="28">
        <v>2673.44</v>
      </c>
      <c r="I6" s="28">
        <v>2692.79</v>
      </c>
      <c r="J6" s="28">
        <v>4218.11</v>
      </c>
      <c r="K6" s="28">
        <v>2643.7</v>
      </c>
    </row>
    <row r="7" spans="1:11" ht="15">
      <c r="A7" s="3">
        <v>1.3</v>
      </c>
      <c r="B7" s="18"/>
      <c r="C7" s="17" t="s">
        <v>4</v>
      </c>
      <c r="D7" s="28">
        <v>4795.19</v>
      </c>
      <c r="E7" s="28">
        <v>3991.5</v>
      </c>
      <c r="F7" s="28">
        <v>3711.74</v>
      </c>
      <c r="G7" s="28">
        <v>9346.66</v>
      </c>
      <c r="H7" s="28">
        <v>3169.35</v>
      </c>
      <c r="I7" s="28">
        <v>3935.31</v>
      </c>
      <c r="J7" s="28">
        <v>4816.13</v>
      </c>
      <c r="K7" s="28">
        <v>3298.2</v>
      </c>
    </row>
    <row r="8" spans="1:11" ht="15">
      <c r="A8" s="3">
        <v>1.4</v>
      </c>
      <c r="B8" s="18"/>
      <c r="C8" s="17" t="s">
        <v>5</v>
      </c>
      <c r="D8" s="28">
        <v>12655.41</v>
      </c>
      <c r="E8" s="28">
        <v>5703.04</v>
      </c>
      <c r="F8" s="28">
        <v>4751.79</v>
      </c>
      <c r="G8" s="28">
        <v>10917.33</v>
      </c>
      <c r="H8" s="28">
        <v>5461.19</v>
      </c>
      <c r="I8" s="28">
        <v>5053.34</v>
      </c>
      <c r="J8" s="28">
        <v>7538.5</v>
      </c>
      <c r="K8" s="28">
        <v>5347.65</v>
      </c>
    </row>
    <row r="9" spans="1:11" ht="15">
      <c r="A9" s="3">
        <v>1.5</v>
      </c>
      <c r="B9" s="18"/>
      <c r="C9" s="17" t="s">
        <v>6</v>
      </c>
      <c r="D9" s="28">
        <v>5304.26</v>
      </c>
      <c r="E9" s="28">
        <v>4666.04</v>
      </c>
      <c r="F9" s="28">
        <v>5921.35</v>
      </c>
      <c r="G9" s="28">
        <v>10386.01</v>
      </c>
      <c r="H9" s="28">
        <v>4857.9</v>
      </c>
      <c r="I9" s="28">
        <v>6498.53</v>
      </c>
      <c r="J9" s="28">
        <v>6149.18</v>
      </c>
      <c r="K9" s="28">
        <v>4398.58</v>
      </c>
    </row>
    <row r="10" spans="1:11" ht="15">
      <c r="A10" s="3">
        <v>1.6</v>
      </c>
      <c r="B10" s="18"/>
      <c r="C10" s="17" t="s">
        <v>7</v>
      </c>
      <c r="D10" s="29">
        <v>13164.48</v>
      </c>
      <c r="E10" s="29">
        <v>6377.58</v>
      </c>
      <c r="F10" s="29">
        <v>6961.4</v>
      </c>
      <c r="G10" s="29">
        <v>11956.68</v>
      </c>
      <c r="H10" s="29">
        <v>7149.74</v>
      </c>
      <c r="I10" s="29">
        <v>7616.56</v>
      </c>
      <c r="J10" s="29">
        <v>8871.55</v>
      </c>
      <c r="K10" s="29">
        <v>6448.03</v>
      </c>
    </row>
    <row r="11" spans="1:11" ht="15">
      <c r="A11" s="4">
        <v>1.7</v>
      </c>
      <c r="B11" s="19"/>
      <c r="C11" s="20" t="s">
        <v>12</v>
      </c>
      <c r="D11" s="30">
        <v>13218.5</v>
      </c>
      <c r="E11" s="30">
        <v>6596.06</v>
      </c>
      <c r="F11" s="30">
        <v>6975.11</v>
      </c>
      <c r="G11" s="30">
        <v>11956.68</v>
      </c>
      <c r="H11" s="30">
        <v>7216.86</v>
      </c>
      <c r="I11" s="30">
        <v>8002.52</v>
      </c>
      <c r="J11" s="30">
        <v>8871.55</v>
      </c>
      <c r="K11" s="30">
        <v>6448.03</v>
      </c>
    </row>
    <row r="12" spans="1:11" ht="15">
      <c r="A12" s="5">
        <v>2.1</v>
      </c>
      <c r="B12" s="14" t="s">
        <v>51</v>
      </c>
      <c r="C12" s="15" t="s">
        <v>2</v>
      </c>
      <c r="D12" s="31">
        <v>485.23</v>
      </c>
      <c r="E12" s="31">
        <v>937</v>
      </c>
      <c r="F12" s="31">
        <v>1462.44</v>
      </c>
      <c r="G12" s="31">
        <v>1646.15</v>
      </c>
      <c r="H12" s="31">
        <v>696.37</v>
      </c>
      <c r="I12" s="31">
        <v>906.2</v>
      </c>
      <c r="J12" s="31">
        <v>1333.54</v>
      </c>
      <c r="K12" s="31">
        <v>880.34</v>
      </c>
    </row>
    <row r="13" spans="1:11" ht="15" customHeight="1">
      <c r="A13" s="3">
        <v>2.2</v>
      </c>
      <c r="B13" s="16"/>
      <c r="C13" s="17" t="s">
        <v>3</v>
      </c>
      <c r="D13" s="32">
        <v>558.57</v>
      </c>
      <c r="E13" s="32">
        <v>937</v>
      </c>
      <c r="F13" s="32">
        <v>1462.44</v>
      </c>
      <c r="G13" s="32">
        <v>1646.15</v>
      </c>
      <c r="H13" s="32">
        <v>712.61</v>
      </c>
      <c r="I13" s="32">
        <v>906.2</v>
      </c>
      <c r="J13" s="32">
        <v>1341.65</v>
      </c>
      <c r="K13" s="32">
        <v>880.34</v>
      </c>
    </row>
    <row r="14" spans="1:11" ht="15">
      <c r="A14" s="3">
        <v>2.3</v>
      </c>
      <c r="B14" s="46"/>
      <c r="C14" s="17" t="s">
        <v>4</v>
      </c>
      <c r="D14" s="32">
        <v>503.05</v>
      </c>
      <c r="E14" s="32">
        <v>1062.73</v>
      </c>
      <c r="F14" s="32">
        <v>1694.34</v>
      </c>
      <c r="G14" s="32">
        <v>1826.39</v>
      </c>
      <c r="H14" s="32">
        <v>847.45</v>
      </c>
      <c r="I14" s="32">
        <v>1260.15</v>
      </c>
      <c r="J14" s="32">
        <v>1554.08</v>
      </c>
      <c r="K14" s="32">
        <v>1085.72</v>
      </c>
    </row>
    <row r="15" spans="1:11" ht="15">
      <c r="A15" s="3">
        <v>2.4</v>
      </c>
      <c r="B15" s="47"/>
      <c r="C15" s="17" t="s">
        <v>5</v>
      </c>
      <c r="D15" s="32">
        <v>1326.96</v>
      </c>
      <c r="E15" s="32">
        <v>1478.3</v>
      </c>
      <c r="F15" s="32">
        <v>2148.17</v>
      </c>
      <c r="G15" s="32">
        <v>2125.1</v>
      </c>
      <c r="H15" s="32">
        <v>1449.45</v>
      </c>
      <c r="I15" s="32">
        <v>1597.2</v>
      </c>
      <c r="J15" s="32">
        <v>2394.61</v>
      </c>
      <c r="K15" s="32">
        <v>1700.31</v>
      </c>
    </row>
    <row r="16" spans="1:11" ht="15">
      <c r="A16" s="3">
        <v>2.5</v>
      </c>
      <c r="B16" s="47"/>
      <c r="C16" s="17" t="s">
        <v>6</v>
      </c>
      <c r="D16" s="32">
        <v>561.77</v>
      </c>
      <c r="E16" s="32">
        <v>1227.39</v>
      </c>
      <c r="F16" s="32">
        <v>2652.6</v>
      </c>
      <c r="G16" s="32">
        <v>2032.67</v>
      </c>
      <c r="H16" s="32">
        <v>1305.9</v>
      </c>
      <c r="I16" s="32">
        <v>2097.07</v>
      </c>
      <c r="J16" s="32">
        <v>2006.97</v>
      </c>
      <c r="K16" s="32">
        <v>1436.48</v>
      </c>
    </row>
    <row r="17" spans="1:11" ht="15">
      <c r="A17" s="3">
        <v>2.6</v>
      </c>
      <c r="B17" s="47"/>
      <c r="C17" s="17" t="s">
        <v>7</v>
      </c>
      <c r="D17" s="33">
        <v>1385.68</v>
      </c>
      <c r="E17" s="33">
        <v>1642.96</v>
      </c>
      <c r="F17" s="33">
        <v>3106.44</v>
      </c>
      <c r="G17" s="33">
        <v>2331.37</v>
      </c>
      <c r="H17" s="33">
        <v>1907.9</v>
      </c>
      <c r="I17" s="33">
        <v>2434.11</v>
      </c>
      <c r="J17" s="33">
        <v>2847.5</v>
      </c>
      <c r="K17" s="33">
        <v>2051.07</v>
      </c>
    </row>
    <row r="18" spans="1:11" ht="15">
      <c r="A18" s="3">
        <v>2.7</v>
      </c>
      <c r="B18" s="18"/>
      <c r="C18" s="21" t="s">
        <v>12</v>
      </c>
      <c r="D18" s="34">
        <v>1391.18</v>
      </c>
      <c r="E18" s="34">
        <v>1700.4</v>
      </c>
      <c r="F18" s="34">
        <v>3110.44</v>
      </c>
      <c r="G18" s="34">
        <v>2331.37</v>
      </c>
      <c r="H18" s="34">
        <v>1925.08</v>
      </c>
      <c r="I18" s="34">
        <v>2554.43</v>
      </c>
      <c r="J18" s="34">
        <v>2847.5</v>
      </c>
      <c r="K18" s="34">
        <v>2051.07</v>
      </c>
    </row>
    <row r="19" spans="1:11" ht="15">
      <c r="A19" s="4">
        <v>2.8</v>
      </c>
      <c r="B19" s="22"/>
      <c r="C19" s="23" t="s">
        <v>8</v>
      </c>
      <c r="D19" s="35">
        <v>1530.3</v>
      </c>
      <c r="E19" s="35">
        <f>E18*1.1</f>
        <v>1870.4400000000003</v>
      </c>
      <c r="F19" s="35">
        <v>3421.48</v>
      </c>
      <c r="G19" s="35">
        <v>2564.51</v>
      </c>
      <c r="H19" s="35">
        <v>2117.59</v>
      </c>
      <c r="I19" s="35">
        <v>2809.87</v>
      </c>
      <c r="J19" s="35">
        <v>3132.25</v>
      </c>
      <c r="K19" s="35">
        <v>2256.18</v>
      </c>
    </row>
    <row r="20" spans="1:11" ht="15">
      <c r="A20" s="7">
        <v>3</v>
      </c>
      <c r="B20" s="73" t="s">
        <v>13</v>
      </c>
      <c r="C20" s="73"/>
      <c r="D20" s="36">
        <v>26427.19</v>
      </c>
      <c r="E20" s="36">
        <v>6655.51</v>
      </c>
      <c r="F20" s="36">
        <v>4004.82</v>
      </c>
      <c r="G20" s="36">
        <v>9349.86</v>
      </c>
      <c r="H20" s="36">
        <v>8654.31</v>
      </c>
      <c r="I20" s="36">
        <v>4879.9</v>
      </c>
      <c r="J20" s="36">
        <v>10126.24</v>
      </c>
      <c r="K20" s="36">
        <v>6394.88</v>
      </c>
    </row>
    <row r="21" spans="1:11" ht="15">
      <c r="A21" s="7">
        <v>4</v>
      </c>
      <c r="B21" s="73" t="s">
        <v>14</v>
      </c>
      <c r="C21" s="74"/>
      <c r="D21" s="36">
        <v>29.77</v>
      </c>
      <c r="E21" s="36">
        <v>190.65</v>
      </c>
      <c r="F21" s="36">
        <v>155.38</v>
      </c>
      <c r="G21" s="36">
        <v>72.29</v>
      </c>
      <c r="H21" s="36">
        <v>419.66</v>
      </c>
      <c r="I21" s="36">
        <v>1826.94</v>
      </c>
      <c r="J21" s="36">
        <v>136.78</v>
      </c>
      <c r="K21" s="36">
        <v>205.38</v>
      </c>
    </row>
    <row r="22" spans="1:11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  <c r="J22" s="37"/>
      <c r="K22" s="37"/>
    </row>
    <row r="23" spans="1:11" ht="15">
      <c r="A23" s="3">
        <v>5.1</v>
      </c>
      <c r="B23" s="79" t="s">
        <v>16</v>
      </c>
      <c r="C23" s="80"/>
      <c r="D23" s="32">
        <v>35.39</v>
      </c>
      <c r="E23" s="32">
        <v>22.8</v>
      </c>
      <c r="F23" s="32">
        <v>25.6</v>
      </c>
      <c r="G23" s="32">
        <v>17.96</v>
      </c>
      <c r="H23" s="32">
        <v>32.08</v>
      </c>
      <c r="I23" s="32">
        <v>20.18</v>
      </c>
      <c r="J23" s="32">
        <v>21.49</v>
      </c>
      <c r="K23" s="32">
        <v>13.54</v>
      </c>
    </row>
    <row r="24" spans="1:11" ht="15">
      <c r="A24" s="3">
        <v>5.2</v>
      </c>
      <c r="B24" s="79" t="s">
        <v>17</v>
      </c>
      <c r="C24" s="80"/>
      <c r="D24" s="32">
        <v>4</v>
      </c>
      <c r="E24" s="32">
        <v>31.76</v>
      </c>
      <c r="F24" s="32">
        <v>0</v>
      </c>
      <c r="G24" s="32">
        <v>49.04</v>
      </c>
      <c r="H24" s="32">
        <v>1.13</v>
      </c>
      <c r="I24" s="32">
        <v>4.92</v>
      </c>
      <c r="J24" s="32">
        <v>19.17</v>
      </c>
      <c r="K24" s="32">
        <v>2.63</v>
      </c>
    </row>
    <row r="25" spans="1:11" ht="15">
      <c r="A25" s="3">
        <v>5.3</v>
      </c>
      <c r="B25" s="79" t="s">
        <v>18</v>
      </c>
      <c r="C25" s="80"/>
      <c r="D25" s="32">
        <v>0</v>
      </c>
      <c r="E25" s="32">
        <v>0.24</v>
      </c>
      <c r="F25" s="32">
        <v>3.47</v>
      </c>
      <c r="G25" s="32">
        <v>2.98</v>
      </c>
      <c r="H25" s="32">
        <v>2.75</v>
      </c>
      <c r="I25" s="32">
        <v>0</v>
      </c>
      <c r="J25" s="32">
        <v>0</v>
      </c>
      <c r="K25" s="32">
        <v>0</v>
      </c>
    </row>
    <row r="26" spans="1:11" ht="15">
      <c r="A26" s="3">
        <v>5.4</v>
      </c>
      <c r="B26" s="79" t="s">
        <v>19</v>
      </c>
      <c r="C26" s="80"/>
      <c r="D26" s="32">
        <v>259.66</v>
      </c>
      <c r="E26" s="32">
        <v>256.2</v>
      </c>
      <c r="F26" s="32">
        <v>348.24</v>
      </c>
      <c r="G26" s="32">
        <v>427.05</v>
      </c>
      <c r="H26" s="32">
        <v>374.3</v>
      </c>
      <c r="I26" s="32">
        <v>358.31</v>
      </c>
      <c r="J26" s="32">
        <v>253.96</v>
      </c>
      <c r="K26" s="32">
        <v>236.25</v>
      </c>
    </row>
    <row r="27" spans="1:11" ht="15">
      <c r="A27" s="4">
        <v>5.5</v>
      </c>
      <c r="B27" s="81" t="s">
        <v>20</v>
      </c>
      <c r="C27" s="82"/>
      <c r="D27" s="38">
        <v>9.63</v>
      </c>
      <c r="E27" s="38">
        <v>33.8</v>
      </c>
      <c r="F27" s="38">
        <v>45.81</v>
      </c>
      <c r="G27" s="38">
        <v>90.75</v>
      </c>
      <c r="H27" s="38">
        <v>65.76</v>
      </c>
      <c r="I27" s="38">
        <v>73.01</v>
      </c>
      <c r="J27" s="38">
        <v>11.11</v>
      </c>
      <c r="K27" s="38">
        <v>14.05</v>
      </c>
    </row>
    <row r="28" spans="1:11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3">
        <v>6.1</v>
      </c>
      <c r="B29" s="79" t="s">
        <v>16</v>
      </c>
      <c r="C29" s="80"/>
      <c r="D29" s="32">
        <v>29.13</v>
      </c>
      <c r="E29" s="32">
        <v>26.29</v>
      </c>
      <c r="F29" s="32">
        <v>22.05</v>
      </c>
      <c r="G29" s="32">
        <v>26.05</v>
      </c>
      <c r="H29" s="32">
        <v>23.48</v>
      </c>
      <c r="I29" s="32">
        <v>22.27</v>
      </c>
      <c r="J29" s="32">
        <v>36.64</v>
      </c>
      <c r="K29" s="32">
        <v>28.41</v>
      </c>
    </row>
    <row r="30" spans="1:11" ht="15">
      <c r="A30" s="3">
        <v>6.2</v>
      </c>
      <c r="B30" s="79" t="s">
        <v>17</v>
      </c>
      <c r="C30" s="80"/>
      <c r="D30" s="32">
        <v>10.35</v>
      </c>
      <c r="E30" s="32">
        <v>15.28</v>
      </c>
      <c r="F30" s="32">
        <v>0</v>
      </c>
      <c r="G30" s="32">
        <v>14.38</v>
      </c>
      <c r="H30" s="32">
        <v>11.26</v>
      </c>
      <c r="I30" s="32">
        <v>13.77</v>
      </c>
      <c r="J30" s="32">
        <v>14.7</v>
      </c>
      <c r="K30" s="32">
        <v>11.99</v>
      </c>
    </row>
    <row r="31" spans="1:11" ht="15">
      <c r="A31" s="3">
        <v>6.3</v>
      </c>
      <c r="B31" s="79" t="s">
        <v>18</v>
      </c>
      <c r="C31" s="80"/>
      <c r="D31" s="32">
        <v>0</v>
      </c>
      <c r="E31" s="32">
        <v>40</v>
      </c>
      <c r="F31" s="32">
        <v>51</v>
      </c>
      <c r="G31" s="32">
        <v>81.67</v>
      </c>
      <c r="H31" s="32">
        <v>36.03</v>
      </c>
      <c r="I31" s="32">
        <v>0</v>
      </c>
      <c r="J31" s="32">
        <v>0</v>
      </c>
      <c r="K31" s="32">
        <v>0</v>
      </c>
    </row>
    <row r="32" spans="1:11" ht="15">
      <c r="A32" s="3">
        <v>6.4</v>
      </c>
      <c r="B32" s="79" t="s">
        <v>22</v>
      </c>
      <c r="C32" s="80"/>
      <c r="D32" s="32">
        <v>10.2</v>
      </c>
      <c r="E32" s="32">
        <v>5.76</v>
      </c>
      <c r="F32" s="32">
        <v>7.85</v>
      </c>
      <c r="G32" s="32">
        <v>6.14</v>
      </c>
      <c r="H32" s="32">
        <v>6.7</v>
      </c>
      <c r="I32" s="32">
        <v>8.04</v>
      </c>
      <c r="J32" s="32">
        <v>10.4</v>
      </c>
      <c r="K32" s="32">
        <v>6.71</v>
      </c>
    </row>
    <row r="33" spans="1:11" ht="15">
      <c r="A33" s="3">
        <v>6.5</v>
      </c>
      <c r="B33" s="79" t="s">
        <v>20</v>
      </c>
      <c r="C33" s="80"/>
      <c r="D33" s="32">
        <v>18.84</v>
      </c>
      <c r="E33" s="32">
        <v>14.4</v>
      </c>
      <c r="F33" s="32">
        <v>14.08</v>
      </c>
      <c r="G33" s="32">
        <v>45.01</v>
      </c>
      <c r="H33" s="32">
        <v>9.29</v>
      </c>
      <c r="I33" s="32">
        <v>15.93</v>
      </c>
      <c r="J33" s="32">
        <v>31.6</v>
      </c>
      <c r="K33" s="32">
        <v>28.41</v>
      </c>
    </row>
    <row r="34" spans="1:11" ht="15">
      <c r="A34" s="7">
        <v>7</v>
      </c>
      <c r="B34" s="85" t="s">
        <v>52</v>
      </c>
      <c r="C34" s="86"/>
      <c r="D34" s="36">
        <v>2861.56</v>
      </c>
      <c r="E34" s="36">
        <v>1771.79</v>
      </c>
      <c r="F34" s="36">
        <v>1661.53</v>
      </c>
      <c r="G34" s="36">
        <v>1862.47</v>
      </c>
      <c r="H34" s="36">
        <v>2321.82</v>
      </c>
      <c r="I34" s="36">
        <v>1969.78</v>
      </c>
      <c r="J34" s="36">
        <v>3147.79</v>
      </c>
      <c r="K34" s="36">
        <v>1934.59</v>
      </c>
    </row>
    <row r="35" spans="1:11" ht="15">
      <c r="A35" s="5">
        <v>8.1</v>
      </c>
      <c r="B35" s="83" t="s">
        <v>23</v>
      </c>
      <c r="C35" s="84"/>
      <c r="D35" s="39">
        <v>40</v>
      </c>
      <c r="E35" s="39">
        <v>14</v>
      </c>
      <c r="F35" s="39">
        <v>33</v>
      </c>
      <c r="G35" s="39">
        <v>78</v>
      </c>
      <c r="H35" s="39">
        <v>163</v>
      </c>
      <c r="I35" s="39">
        <v>21</v>
      </c>
      <c r="J35" s="39">
        <v>123</v>
      </c>
      <c r="K35" s="39">
        <v>35</v>
      </c>
    </row>
    <row r="36" spans="1:11" ht="15" customHeight="1">
      <c r="A36" s="4">
        <v>8.2</v>
      </c>
      <c r="B36" s="81" t="s">
        <v>24</v>
      </c>
      <c r="C36" s="82"/>
      <c r="D36" s="40">
        <v>6</v>
      </c>
      <c r="E36" s="40">
        <v>4</v>
      </c>
      <c r="F36" s="40">
        <v>8</v>
      </c>
      <c r="G36" s="40">
        <v>23</v>
      </c>
      <c r="H36" s="40">
        <v>31</v>
      </c>
      <c r="I36" s="40">
        <v>7</v>
      </c>
      <c r="J36" s="40">
        <v>31</v>
      </c>
      <c r="K36" s="40">
        <v>16</v>
      </c>
    </row>
    <row r="37" spans="1:11" ht="15">
      <c r="A37" s="4">
        <v>9</v>
      </c>
      <c r="B37" s="81" t="s">
        <v>25</v>
      </c>
      <c r="C37" s="82"/>
      <c r="D37" s="38">
        <v>9.49</v>
      </c>
      <c r="E37" s="38">
        <v>3.78</v>
      </c>
      <c r="F37" s="38">
        <v>2.16</v>
      </c>
      <c r="G37" s="38">
        <v>5.09</v>
      </c>
      <c r="H37" s="38">
        <v>3.58</v>
      </c>
      <c r="I37" s="38">
        <v>2.2</v>
      </c>
      <c r="J37" s="38">
        <v>3.07</v>
      </c>
      <c r="K37" s="38">
        <v>3.05</v>
      </c>
    </row>
    <row r="38" spans="1:11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  <c r="J38" s="31"/>
      <c r="K38" s="31"/>
    </row>
    <row r="39" spans="1:11" ht="15">
      <c r="A39" s="3">
        <v>10.1</v>
      </c>
      <c r="B39" s="89" t="s">
        <v>28</v>
      </c>
      <c r="C39" s="90"/>
      <c r="D39" s="32">
        <v>51.44</v>
      </c>
      <c r="E39" s="32">
        <v>110.94</v>
      </c>
      <c r="F39" s="32">
        <v>281.76</v>
      </c>
      <c r="G39" s="32">
        <v>162.86</v>
      </c>
      <c r="H39" s="32">
        <v>252.15</v>
      </c>
      <c r="I39" s="32">
        <v>311.34</v>
      </c>
      <c r="J39" s="32">
        <v>116.96</v>
      </c>
      <c r="K39" s="32">
        <v>158.02</v>
      </c>
    </row>
    <row r="40" spans="1:11" ht="15">
      <c r="A40" s="3">
        <v>10.2</v>
      </c>
      <c r="B40" s="89" t="s">
        <v>27</v>
      </c>
      <c r="C40" s="90"/>
      <c r="D40" s="32">
        <v>12.96</v>
      </c>
      <c r="E40" s="32">
        <v>0</v>
      </c>
      <c r="F40" s="32">
        <v>0</v>
      </c>
      <c r="G40" s="32">
        <v>14.32</v>
      </c>
      <c r="H40" s="32">
        <v>38.59</v>
      </c>
      <c r="I40" s="32">
        <v>0</v>
      </c>
      <c r="J40" s="32">
        <v>2.28</v>
      </c>
      <c r="K40" s="32">
        <v>1.51</v>
      </c>
    </row>
    <row r="41" spans="1:11" ht="15">
      <c r="A41" s="3">
        <v>10.3</v>
      </c>
      <c r="B41" s="89" t="s">
        <v>26</v>
      </c>
      <c r="C41" s="90"/>
      <c r="D41" s="32">
        <v>195.26</v>
      </c>
      <c r="E41" s="32">
        <f>E42-E39-E40</f>
        <v>145.26</v>
      </c>
      <c r="F41" s="32">
        <v>66.48</v>
      </c>
      <c r="G41" s="32">
        <v>249.87</v>
      </c>
      <c r="H41" s="32">
        <v>83.56</v>
      </c>
      <c r="I41" s="32">
        <v>46.97</v>
      </c>
      <c r="J41" s="32">
        <v>134.72</v>
      </c>
      <c r="K41" s="32">
        <v>76.72</v>
      </c>
    </row>
    <row r="42" spans="1:11" ht="15">
      <c r="A42" s="4">
        <v>10.4</v>
      </c>
      <c r="B42" s="93" t="s">
        <v>29</v>
      </c>
      <c r="C42" s="94"/>
      <c r="D42" s="41">
        <v>259.66</v>
      </c>
      <c r="E42" s="41">
        <f>E26</f>
        <v>256.2</v>
      </c>
      <c r="F42" s="41">
        <v>348.24</v>
      </c>
      <c r="G42" s="41">
        <v>427.05</v>
      </c>
      <c r="H42" s="41">
        <v>374.3</v>
      </c>
      <c r="I42" s="41">
        <v>358.31</v>
      </c>
      <c r="J42" s="41">
        <v>253.96</v>
      </c>
      <c r="K42" s="41">
        <v>236.25</v>
      </c>
    </row>
    <row r="43" spans="1:11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  <c r="J43" s="10"/>
      <c r="K43" s="10"/>
    </row>
    <row r="44" spans="1:11" ht="15">
      <c r="A44" s="7">
        <v>11</v>
      </c>
      <c r="B44" s="73" t="s">
        <v>31</v>
      </c>
      <c r="C44" s="73"/>
      <c r="D44" s="42">
        <v>5024.71</v>
      </c>
      <c r="E44" s="42">
        <f>E48+E51+E54+E55+E58+E59+E60+E61+E62</f>
        <v>3861.21</v>
      </c>
      <c r="F44" s="42">
        <v>5147.79</v>
      </c>
      <c r="G44" s="42">
        <v>9141.67</v>
      </c>
      <c r="H44" s="42">
        <v>4110.58</v>
      </c>
      <c r="I44" s="42">
        <v>4984.76</v>
      </c>
      <c r="J44" s="42">
        <v>5020.45</v>
      </c>
      <c r="K44" s="42">
        <v>3465.95</v>
      </c>
    </row>
    <row r="45" spans="1:11" ht="15">
      <c r="A45" s="5" t="s">
        <v>58</v>
      </c>
      <c r="B45" s="24" t="s">
        <v>32</v>
      </c>
      <c r="C45" s="25" t="s">
        <v>28</v>
      </c>
      <c r="D45" s="31">
        <v>509.07</v>
      </c>
      <c r="E45" s="31">
        <v>674.54</v>
      </c>
      <c r="F45" s="31">
        <v>2209.6</v>
      </c>
      <c r="G45" s="31">
        <v>1039.36</v>
      </c>
      <c r="H45" s="31">
        <v>1688.55</v>
      </c>
      <c r="I45" s="31">
        <v>2563.22</v>
      </c>
      <c r="J45" s="31">
        <v>1333.05</v>
      </c>
      <c r="K45" s="31">
        <v>1100.37</v>
      </c>
    </row>
    <row r="46" spans="1:11" ht="15">
      <c r="A46" s="3" t="s">
        <v>59</v>
      </c>
      <c r="B46" s="89" t="s">
        <v>27</v>
      </c>
      <c r="C46" s="90"/>
      <c r="D46" s="32">
        <v>106.67</v>
      </c>
      <c r="E46" s="32">
        <v>0</v>
      </c>
      <c r="F46" s="32">
        <v>0</v>
      </c>
      <c r="G46" s="32">
        <v>96.35</v>
      </c>
      <c r="H46" s="32">
        <v>261.56</v>
      </c>
      <c r="I46" s="32">
        <v>0</v>
      </c>
      <c r="J46" s="32">
        <v>25.37</v>
      </c>
      <c r="K46" s="32">
        <v>13.76</v>
      </c>
    </row>
    <row r="47" spans="1:11" ht="15">
      <c r="A47" s="3" t="s">
        <v>60</v>
      </c>
      <c r="B47" s="89" t="s">
        <v>26</v>
      </c>
      <c r="C47" s="90"/>
      <c r="D47" s="32">
        <v>2033.3</v>
      </c>
      <c r="E47" s="32">
        <v>800.46</v>
      </c>
      <c r="F47" s="32">
        <v>524.3</v>
      </c>
      <c r="G47" s="32">
        <v>1484.77</v>
      </c>
      <c r="H47" s="32">
        <v>557.95</v>
      </c>
      <c r="I47" s="32">
        <v>318.61</v>
      </c>
      <c r="J47" s="32">
        <v>1282.36</v>
      </c>
      <c r="K47" s="32">
        <v>470.82</v>
      </c>
    </row>
    <row r="48" spans="1:11" s="27" customFormat="1" ht="15">
      <c r="A48" s="4" t="s">
        <v>61</v>
      </c>
      <c r="B48" s="91" t="s">
        <v>29</v>
      </c>
      <c r="C48" s="92"/>
      <c r="D48" s="43">
        <v>2649.04</v>
      </c>
      <c r="E48" s="43">
        <f>SUM(E45:E47)</f>
        <v>1475</v>
      </c>
      <c r="F48" s="43">
        <v>2733.9</v>
      </c>
      <c r="G48" s="43">
        <v>2620.48</v>
      </c>
      <c r="H48" s="43">
        <v>2508.06</v>
      </c>
      <c r="I48" s="43">
        <v>2881.83</v>
      </c>
      <c r="J48" s="43">
        <v>2640.78</v>
      </c>
      <c r="K48" s="43">
        <v>1584.95</v>
      </c>
    </row>
    <row r="49" spans="1:11" ht="15">
      <c r="A49" s="5" t="s">
        <v>62</v>
      </c>
      <c r="B49" s="24" t="s">
        <v>33</v>
      </c>
      <c r="C49" s="25" t="s">
        <v>34</v>
      </c>
      <c r="D49" s="31">
        <v>19.71</v>
      </c>
      <c r="E49" s="31">
        <v>214.9</v>
      </c>
      <c r="F49" s="31">
        <v>118.25</v>
      </c>
      <c r="G49" s="31">
        <v>233.35</v>
      </c>
      <c r="H49" s="31">
        <v>19.61</v>
      </c>
      <c r="I49" s="31">
        <v>347.61</v>
      </c>
      <c r="J49" s="31">
        <v>304.37</v>
      </c>
      <c r="K49" s="31">
        <v>44.04</v>
      </c>
    </row>
    <row r="50" spans="1:11" ht="15">
      <c r="A50" s="3" t="s">
        <v>63</v>
      </c>
      <c r="B50" s="89" t="s">
        <v>35</v>
      </c>
      <c r="C50" s="90"/>
      <c r="D50" s="32">
        <v>161.64</v>
      </c>
      <c r="E50" s="32">
        <v>271.73</v>
      </c>
      <c r="F50" s="32">
        <v>526.96</v>
      </c>
      <c r="G50" s="32">
        <v>3851.28</v>
      </c>
      <c r="H50" s="32">
        <v>591.29</v>
      </c>
      <c r="I50" s="32">
        <v>815.54</v>
      </c>
      <c r="J50" s="32">
        <v>46.81</v>
      </c>
      <c r="K50" s="32">
        <v>356.03</v>
      </c>
    </row>
    <row r="51" spans="1:11" s="27" customFormat="1" ht="15">
      <c r="A51" s="4" t="s">
        <v>64</v>
      </c>
      <c r="B51" s="91" t="s">
        <v>29</v>
      </c>
      <c r="C51" s="92"/>
      <c r="D51" s="43">
        <v>181.35</v>
      </c>
      <c r="E51" s="43">
        <f>SUM(E49:E50)</f>
        <v>486.63</v>
      </c>
      <c r="F51" s="43">
        <v>645.21</v>
      </c>
      <c r="G51" s="43">
        <v>4084.63</v>
      </c>
      <c r="H51" s="43">
        <v>610.9</v>
      </c>
      <c r="I51" s="43">
        <v>1163.15</v>
      </c>
      <c r="J51" s="43">
        <v>351.18</v>
      </c>
      <c r="K51" s="43">
        <v>400.07</v>
      </c>
    </row>
    <row r="52" spans="1:11" ht="15">
      <c r="A52" s="5" t="s">
        <v>65</v>
      </c>
      <c r="B52" s="24" t="s">
        <v>36</v>
      </c>
      <c r="C52" s="25" t="s">
        <v>34</v>
      </c>
      <c r="D52" s="31">
        <v>494.74</v>
      </c>
      <c r="E52" s="31">
        <v>708.6</v>
      </c>
      <c r="F52" s="31">
        <v>789.12</v>
      </c>
      <c r="G52" s="31">
        <v>636.29</v>
      </c>
      <c r="H52" s="31">
        <v>34.7</v>
      </c>
      <c r="I52" s="31">
        <v>207.38</v>
      </c>
      <c r="J52" s="31">
        <v>638.91</v>
      </c>
      <c r="K52" s="31">
        <v>882.49</v>
      </c>
    </row>
    <row r="53" spans="1:11" ht="15">
      <c r="A53" s="3" t="s">
        <v>66</v>
      </c>
      <c r="B53" s="89" t="s">
        <v>35</v>
      </c>
      <c r="C53" s="90"/>
      <c r="D53" s="32">
        <v>20.63</v>
      </c>
      <c r="E53" s="32">
        <v>0</v>
      </c>
      <c r="F53" s="32">
        <v>14.6</v>
      </c>
      <c r="G53" s="32">
        <v>24.93</v>
      </c>
      <c r="H53" s="32">
        <v>17.29</v>
      </c>
      <c r="I53" s="32">
        <v>143.44</v>
      </c>
      <c r="J53" s="32">
        <v>15.46</v>
      </c>
      <c r="K53" s="32">
        <v>77.07</v>
      </c>
    </row>
    <row r="54" spans="1:11" s="27" customFormat="1" ht="15">
      <c r="A54" s="4" t="s">
        <v>67</v>
      </c>
      <c r="B54" s="91" t="s">
        <v>29</v>
      </c>
      <c r="C54" s="92"/>
      <c r="D54" s="43">
        <v>515.37</v>
      </c>
      <c r="E54" s="43">
        <f>SUM(E52:E53)</f>
        <v>708.6</v>
      </c>
      <c r="F54" s="43">
        <v>803.72</v>
      </c>
      <c r="G54" s="43">
        <v>661.22</v>
      </c>
      <c r="H54" s="43">
        <v>51.99</v>
      </c>
      <c r="I54" s="43">
        <v>350.82</v>
      </c>
      <c r="J54" s="43">
        <v>654.37</v>
      </c>
      <c r="K54" s="43">
        <v>959.56</v>
      </c>
    </row>
    <row r="55" spans="1:11" ht="15">
      <c r="A55" s="7">
        <v>11.4</v>
      </c>
      <c r="B55" s="96" t="s">
        <v>37</v>
      </c>
      <c r="C55" s="96"/>
      <c r="D55" s="36">
        <v>1031.13</v>
      </c>
      <c r="E55" s="36">
        <v>599.37</v>
      </c>
      <c r="F55" s="36">
        <v>564.43</v>
      </c>
      <c r="G55" s="36">
        <v>467.91</v>
      </c>
      <c r="H55" s="36">
        <v>753.34</v>
      </c>
      <c r="I55" s="36">
        <v>449.33</v>
      </c>
      <c r="J55" s="36">
        <v>787.43</v>
      </c>
      <c r="K55" s="36">
        <v>384.61</v>
      </c>
    </row>
    <row r="56" spans="1:11" ht="15">
      <c r="A56" s="5" t="s">
        <v>68</v>
      </c>
      <c r="B56" s="24" t="s">
        <v>38</v>
      </c>
      <c r="C56" s="25" t="s">
        <v>39</v>
      </c>
      <c r="D56" s="31">
        <v>41.34</v>
      </c>
      <c r="E56" s="31">
        <v>485.41</v>
      </c>
      <c r="F56" s="31">
        <v>0</v>
      </c>
      <c r="G56" s="31">
        <v>705.31</v>
      </c>
      <c r="H56" s="31">
        <v>12.7</v>
      </c>
      <c r="I56" s="31">
        <v>64.84</v>
      </c>
      <c r="J56" s="31">
        <v>281.8</v>
      </c>
      <c r="K56" s="31">
        <v>31.51</v>
      </c>
    </row>
    <row r="57" spans="1:11" ht="15">
      <c r="A57" s="3" t="s">
        <v>69</v>
      </c>
      <c r="B57" s="97" t="s">
        <v>40</v>
      </c>
      <c r="C57" s="98"/>
      <c r="D57" s="32">
        <v>0</v>
      </c>
      <c r="E57" s="32">
        <v>9.63</v>
      </c>
      <c r="F57" s="32">
        <v>177.15</v>
      </c>
      <c r="G57" s="32">
        <v>243.74</v>
      </c>
      <c r="H57" s="32">
        <v>99.03</v>
      </c>
      <c r="I57" s="32">
        <v>0</v>
      </c>
      <c r="J57" s="32">
        <v>0</v>
      </c>
      <c r="K57" s="32">
        <v>0</v>
      </c>
    </row>
    <row r="58" spans="1:11" s="27" customFormat="1" ht="15">
      <c r="A58" s="4" t="s">
        <v>70</v>
      </c>
      <c r="B58" s="99" t="s">
        <v>29</v>
      </c>
      <c r="C58" s="100"/>
      <c r="D58" s="43">
        <v>41.34</v>
      </c>
      <c r="E58" s="43">
        <f>SUM(E56:E57)</f>
        <v>495.04</v>
      </c>
      <c r="F58" s="43">
        <v>177.15</v>
      </c>
      <c r="G58" s="43">
        <v>949.05</v>
      </c>
      <c r="H58" s="43">
        <v>111.73</v>
      </c>
      <c r="I58" s="43">
        <v>64.84</v>
      </c>
      <c r="J58" s="43">
        <v>281.8</v>
      </c>
      <c r="K58" s="43">
        <v>31.51</v>
      </c>
    </row>
    <row r="59" spans="1:11" ht="15">
      <c r="A59" s="7">
        <v>11.6</v>
      </c>
      <c r="B59" s="96" t="s">
        <v>41</v>
      </c>
      <c r="C59" s="96"/>
      <c r="D59" s="36">
        <v>426.23</v>
      </c>
      <c r="E59" s="36">
        <v>0</v>
      </c>
      <c r="F59" s="36">
        <v>0</v>
      </c>
      <c r="G59" s="36">
        <v>112.86</v>
      </c>
      <c r="H59" s="36">
        <v>0.45</v>
      </c>
      <c r="I59" s="36">
        <v>0</v>
      </c>
      <c r="J59" s="36">
        <v>135.83</v>
      </c>
      <c r="K59" s="36">
        <v>3.15</v>
      </c>
    </row>
    <row r="60" spans="1:11" ht="15">
      <c r="A60" s="7">
        <v>11.7</v>
      </c>
      <c r="B60" s="96" t="s">
        <v>42</v>
      </c>
      <c r="C60" s="96"/>
      <c r="D60" s="36">
        <v>43.41</v>
      </c>
      <c r="E60" s="36">
        <v>0</v>
      </c>
      <c r="F60" s="36">
        <v>134.34</v>
      </c>
      <c r="G60" s="36">
        <v>0</v>
      </c>
      <c r="H60" s="36">
        <v>0.72</v>
      </c>
      <c r="I60" s="36">
        <v>1.41</v>
      </c>
      <c r="J60" s="36">
        <v>54.94</v>
      </c>
      <c r="K60" s="36">
        <v>30.42</v>
      </c>
    </row>
    <row r="61" spans="1:11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2.38</v>
      </c>
      <c r="K61" s="36">
        <v>0</v>
      </c>
    </row>
    <row r="62" spans="1:11" ht="15">
      <c r="A62" s="7">
        <v>11.9</v>
      </c>
      <c r="B62" s="96" t="s">
        <v>43</v>
      </c>
      <c r="C62" s="96"/>
      <c r="D62" s="36">
        <v>136.84</v>
      </c>
      <c r="E62" s="36">
        <v>96.57</v>
      </c>
      <c r="F62" s="36">
        <v>89.04</v>
      </c>
      <c r="G62" s="36">
        <v>245.52</v>
      </c>
      <c r="H62" s="36">
        <v>73.39</v>
      </c>
      <c r="I62" s="36">
        <v>73.38</v>
      </c>
      <c r="J62" s="36">
        <v>111.74</v>
      </c>
      <c r="K62" s="36">
        <v>71.68</v>
      </c>
    </row>
    <row r="63" spans="1:11" ht="15">
      <c r="A63" s="5">
        <v>12</v>
      </c>
      <c r="B63" s="75" t="s">
        <v>44</v>
      </c>
      <c r="C63" s="76"/>
      <c r="D63" s="44">
        <v>8139.77</v>
      </c>
      <c r="E63" s="44">
        <f>SUM(E64:E68)</f>
        <v>2516.37</v>
      </c>
      <c r="F63" s="44">
        <v>1813.61</v>
      </c>
      <c r="G63" s="44">
        <v>2815.01</v>
      </c>
      <c r="H63" s="44">
        <v>3039.16</v>
      </c>
      <c r="I63" s="44">
        <v>2631.8</v>
      </c>
      <c r="J63" s="44">
        <v>3851.1</v>
      </c>
      <c r="K63" s="44">
        <v>2982.08</v>
      </c>
    </row>
    <row r="64" spans="1:11" ht="15">
      <c r="A64" s="3">
        <v>12.1</v>
      </c>
      <c r="B64" s="101" t="s">
        <v>45</v>
      </c>
      <c r="C64" s="102"/>
      <c r="D64" s="32">
        <v>7179.39</v>
      </c>
      <c r="E64" s="32">
        <v>1711.54</v>
      </c>
      <c r="F64" s="32">
        <v>1040.05</v>
      </c>
      <c r="G64" s="32">
        <v>1570.67</v>
      </c>
      <c r="H64" s="32">
        <v>2239.14</v>
      </c>
      <c r="I64" s="32">
        <v>1118.03</v>
      </c>
      <c r="J64" s="32">
        <v>2685.09</v>
      </c>
      <c r="K64" s="32">
        <v>2049.45</v>
      </c>
    </row>
    <row r="65" spans="1:11" ht="15">
      <c r="A65" s="3">
        <v>12.2</v>
      </c>
      <c r="B65" s="101" t="s">
        <v>46</v>
      </c>
      <c r="C65" s="102"/>
      <c r="D65" s="32">
        <v>680.84</v>
      </c>
      <c r="E65" s="32">
        <v>0</v>
      </c>
      <c r="F65" s="32">
        <v>0</v>
      </c>
      <c r="G65" s="32">
        <v>0</v>
      </c>
      <c r="H65" s="32">
        <v>52.71</v>
      </c>
      <c r="I65" s="32">
        <v>0</v>
      </c>
      <c r="J65" s="32">
        <v>37.28</v>
      </c>
      <c r="K65" s="32">
        <v>0</v>
      </c>
    </row>
    <row r="66" spans="1:11" ht="15">
      <c r="A66" s="3">
        <v>12.3</v>
      </c>
      <c r="B66" s="101" t="s">
        <v>47</v>
      </c>
      <c r="C66" s="102"/>
      <c r="D66" s="32">
        <v>0.19</v>
      </c>
      <c r="E66" s="32">
        <v>2.31</v>
      </c>
      <c r="F66" s="32">
        <v>2.55</v>
      </c>
      <c r="G66" s="32">
        <v>25.97</v>
      </c>
      <c r="H66" s="32">
        <v>11.74</v>
      </c>
      <c r="I66" s="32">
        <v>8.23</v>
      </c>
      <c r="J66" s="32">
        <v>72.93</v>
      </c>
      <c r="K66" s="32">
        <v>6.57</v>
      </c>
    </row>
    <row r="67" spans="1:11" ht="15">
      <c r="A67" s="3">
        <v>12.4</v>
      </c>
      <c r="B67" s="101" t="s">
        <v>48</v>
      </c>
      <c r="C67" s="102"/>
      <c r="D67" s="32">
        <v>108.05</v>
      </c>
      <c r="E67" s="32">
        <v>349.75</v>
      </c>
      <c r="F67" s="32">
        <v>194.81</v>
      </c>
      <c r="G67" s="32">
        <v>280.35</v>
      </c>
      <c r="H67" s="32">
        <v>186.97</v>
      </c>
      <c r="I67" s="32">
        <v>263.02</v>
      </c>
      <c r="J67" s="32">
        <v>420.5</v>
      </c>
      <c r="K67" s="32">
        <v>271.56</v>
      </c>
    </row>
    <row r="68" spans="1:11" ht="15">
      <c r="A68" s="3">
        <v>12.5</v>
      </c>
      <c r="B68" s="101" t="s">
        <v>49</v>
      </c>
      <c r="C68" s="102"/>
      <c r="D68" s="32">
        <v>171.3</v>
      </c>
      <c r="E68" s="32">
        <v>452.77</v>
      </c>
      <c r="F68" s="32">
        <v>576.2</v>
      </c>
      <c r="G68" s="38">
        <v>938.02</v>
      </c>
      <c r="H68" s="38">
        <v>548.6</v>
      </c>
      <c r="I68" s="38">
        <v>1242.52</v>
      </c>
      <c r="J68" s="38">
        <v>635.3</v>
      </c>
      <c r="K68" s="38">
        <v>654.5</v>
      </c>
    </row>
    <row r="69" spans="1:11" ht="15">
      <c r="A69" s="8">
        <v>13</v>
      </c>
      <c r="B69" s="96" t="s">
        <v>71</v>
      </c>
      <c r="C69" s="96"/>
      <c r="D69" s="42">
        <v>13164.48</v>
      </c>
      <c r="E69" s="42">
        <f>E44+E63</f>
        <v>6377.58</v>
      </c>
      <c r="F69" s="42">
        <v>6961.4</v>
      </c>
      <c r="G69" s="55">
        <v>11956.68</v>
      </c>
      <c r="H69" s="42">
        <v>7149.74</v>
      </c>
      <c r="I69" s="42">
        <v>7616.56</v>
      </c>
      <c r="J69" s="42">
        <v>8871.55</v>
      </c>
      <c r="K69" s="42">
        <v>6448.03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5" zoomScaleNormal="80" zoomScaleSheetLayoutView="75" zoomScalePageLayoutView="0" workbookViewId="0" topLeftCell="A1">
      <selection activeCell="D40" sqref="D40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6.140625" style="10" customWidth="1"/>
    <col min="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86</v>
      </c>
      <c r="C3" s="56" t="s">
        <v>85</v>
      </c>
      <c r="D3" s="9"/>
      <c r="E3" s="9"/>
    </row>
    <row r="4" spans="1:5" s="12" customFormat="1" ht="30">
      <c r="A4" s="2" t="s">
        <v>10</v>
      </c>
      <c r="B4" s="77" t="s">
        <v>54</v>
      </c>
      <c r="C4" s="77"/>
      <c r="D4" s="2" t="s">
        <v>57</v>
      </c>
      <c r="E4" s="2" t="s">
        <v>107</v>
      </c>
    </row>
    <row r="5" spans="1:5" ht="15" customHeight="1">
      <c r="A5" s="26" t="s">
        <v>11</v>
      </c>
      <c r="B5" s="16" t="s">
        <v>50</v>
      </c>
      <c r="C5" s="17" t="s">
        <v>2</v>
      </c>
      <c r="D5" s="28">
        <v>9621.9</v>
      </c>
      <c r="E5" s="28">
        <v>10559.63</v>
      </c>
    </row>
    <row r="6" spans="1:5" ht="15">
      <c r="A6" s="3">
        <v>1.2</v>
      </c>
      <c r="B6" s="16"/>
      <c r="C6" s="17" t="s">
        <v>3</v>
      </c>
      <c r="D6" s="28">
        <v>9683.99</v>
      </c>
      <c r="E6" s="28">
        <v>10645.34</v>
      </c>
    </row>
    <row r="7" spans="1:5" ht="15">
      <c r="A7" s="3">
        <v>1.3</v>
      </c>
      <c r="B7" s="18"/>
      <c r="C7" s="17" t="s">
        <v>4</v>
      </c>
      <c r="D7" s="28">
        <v>11616.94</v>
      </c>
      <c r="E7" s="28">
        <v>12154.53</v>
      </c>
    </row>
    <row r="8" spans="1:5" ht="15">
      <c r="A8" s="3">
        <v>1.4</v>
      </c>
      <c r="B8" s="18"/>
      <c r="C8" s="17" t="s">
        <v>5</v>
      </c>
      <c r="D8" s="28">
        <v>16475.02</v>
      </c>
      <c r="E8" s="28">
        <v>18541.2</v>
      </c>
    </row>
    <row r="9" spans="1:5" ht="15">
      <c r="A9" s="3">
        <v>1.5</v>
      </c>
      <c r="B9" s="18"/>
      <c r="C9" s="17" t="s">
        <v>6</v>
      </c>
      <c r="D9" s="28">
        <v>14911.88</v>
      </c>
      <c r="E9" s="28">
        <v>16063.47</v>
      </c>
    </row>
    <row r="10" spans="1:5" ht="15">
      <c r="A10" s="3">
        <v>1.6</v>
      </c>
      <c r="B10" s="18"/>
      <c r="C10" s="17" t="s">
        <v>7</v>
      </c>
      <c r="D10" s="29">
        <v>19769.96</v>
      </c>
      <c r="E10" s="29">
        <v>22450.14</v>
      </c>
    </row>
    <row r="11" spans="1:5" ht="15">
      <c r="A11" s="4">
        <v>1.7</v>
      </c>
      <c r="B11" s="19"/>
      <c r="C11" s="20" t="s">
        <v>12</v>
      </c>
      <c r="D11" s="30">
        <v>19769.96</v>
      </c>
      <c r="E11" s="30">
        <v>22843.45</v>
      </c>
    </row>
    <row r="12" spans="1:5" ht="15">
      <c r="A12" s="5">
        <v>2.1</v>
      </c>
      <c r="B12" s="14" t="s">
        <v>51</v>
      </c>
      <c r="C12" s="15" t="s">
        <v>2</v>
      </c>
      <c r="D12" s="31">
        <v>241.85</v>
      </c>
      <c r="E12" s="31">
        <v>288.14</v>
      </c>
    </row>
    <row r="13" spans="1:5" ht="15" customHeight="1">
      <c r="A13" s="3">
        <v>2.2</v>
      </c>
      <c r="B13" s="16"/>
      <c r="C13" s="17" t="s">
        <v>3</v>
      </c>
      <c r="D13" s="32">
        <v>243.48</v>
      </c>
      <c r="E13" s="32">
        <v>290.48</v>
      </c>
    </row>
    <row r="14" spans="1:5" ht="15">
      <c r="A14" s="3">
        <v>2.3</v>
      </c>
      <c r="B14" s="46"/>
      <c r="C14" s="17" t="s">
        <v>4</v>
      </c>
      <c r="D14" s="32">
        <v>288.35</v>
      </c>
      <c r="E14" s="32">
        <v>333.36</v>
      </c>
    </row>
    <row r="15" spans="1:5" ht="15">
      <c r="A15" s="3">
        <v>2.4</v>
      </c>
      <c r="B15" s="47"/>
      <c r="C15" s="17" t="s">
        <v>5</v>
      </c>
      <c r="D15" s="32">
        <v>398.69</v>
      </c>
      <c r="E15" s="32">
        <v>506.59</v>
      </c>
    </row>
    <row r="16" spans="1:5" ht="15">
      <c r="A16" s="3">
        <v>2.5</v>
      </c>
      <c r="B16" s="47"/>
      <c r="C16" s="17" t="s">
        <v>6</v>
      </c>
      <c r="D16" s="32">
        <v>371.55</v>
      </c>
      <c r="E16" s="32">
        <v>440.87</v>
      </c>
    </row>
    <row r="17" spans="1:5" ht="15">
      <c r="A17" s="3">
        <v>2.6</v>
      </c>
      <c r="B17" s="47"/>
      <c r="C17" s="17" t="s">
        <v>7</v>
      </c>
      <c r="D17" s="33">
        <v>481.89</v>
      </c>
      <c r="E17" s="33">
        <v>614.1</v>
      </c>
    </row>
    <row r="18" spans="1:5" ht="15">
      <c r="A18" s="3">
        <v>2.7</v>
      </c>
      <c r="B18" s="18"/>
      <c r="C18" s="21" t="s">
        <v>12</v>
      </c>
      <c r="D18" s="34">
        <v>481.89</v>
      </c>
      <c r="E18" s="34">
        <v>624.95</v>
      </c>
    </row>
    <row r="19" spans="1:5" ht="15">
      <c r="A19" s="4">
        <v>2.8</v>
      </c>
      <c r="B19" s="22"/>
      <c r="C19" s="23" t="s">
        <v>8</v>
      </c>
      <c r="D19" s="35">
        <v>530.08</v>
      </c>
      <c r="E19" s="35">
        <f>E18*1.1</f>
        <v>687.445</v>
      </c>
    </row>
    <row r="20" spans="1:5" ht="15">
      <c r="A20" s="7">
        <v>3</v>
      </c>
      <c r="B20" s="73" t="s">
        <v>13</v>
      </c>
      <c r="C20" s="73"/>
      <c r="D20" s="36">
        <v>21287.49</v>
      </c>
      <c r="E20" s="36">
        <v>17910.79</v>
      </c>
    </row>
    <row r="21" spans="1:5" ht="15">
      <c r="A21" s="7">
        <v>4</v>
      </c>
      <c r="B21" s="73" t="s">
        <v>14</v>
      </c>
      <c r="C21" s="74"/>
      <c r="D21" s="36">
        <v>7206.94</v>
      </c>
      <c r="E21" s="36">
        <v>3937.85</v>
      </c>
    </row>
    <row r="22" spans="1:5" ht="15">
      <c r="A22" s="5">
        <v>5</v>
      </c>
      <c r="B22" s="75" t="s">
        <v>15</v>
      </c>
      <c r="C22" s="76"/>
      <c r="D22" s="37"/>
      <c r="E22" s="37"/>
    </row>
    <row r="23" spans="1:5" ht="15">
      <c r="A23" s="3">
        <v>5.1</v>
      </c>
      <c r="B23" s="79" t="s">
        <v>16</v>
      </c>
      <c r="C23" s="80"/>
      <c r="D23" s="32">
        <v>129.59</v>
      </c>
      <c r="E23" s="32">
        <v>127.46</v>
      </c>
    </row>
    <row r="24" spans="1:5" ht="15">
      <c r="A24" s="3">
        <v>5.2</v>
      </c>
      <c r="B24" s="79" t="s">
        <v>17</v>
      </c>
      <c r="C24" s="80"/>
      <c r="D24" s="32">
        <v>74.25</v>
      </c>
      <c r="E24" s="32">
        <v>119.4</v>
      </c>
    </row>
    <row r="25" spans="1:5" ht="15">
      <c r="A25" s="3">
        <v>5.3</v>
      </c>
      <c r="B25" s="79" t="s">
        <v>18</v>
      </c>
      <c r="C25" s="80"/>
      <c r="D25" s="32">
        <v>10.72</v>
      </c>
      <c r="E25" s="32">
        <v>0.25</v>
      </c>
    </row>
    <row r="26" spans="1:5" ht="15">
      <c r="A26" s="3">
        <v>5.4</v>
      </c>
      <c r="B26" s="79" t="s">
        <v>19</v>
      </c>
      <c r="C26" s="80"/>
      <c r="D26" s="32">
        <v>426.01</v>
      </c>
      <c r="E26" s="32">
        <v>554.04</v>
      </c>
    </row>
    <row r="27" spans="1:5" ht="15">
      <c r="A27" s="4">
        <v>5.5</v>
      </c>
      <c r="B27" s="81" t="s">
        <v>20</v>
      </c>
      <c r="C27" s="82"/>
      <c r="D27" s="38">
        <v>18.83</v>
      </c>
      <c r="E27" s="38">
        <v>39.45</v>
      </c>
    </row>
    <row r="28" spans="1:5" ht="15">
      <c r="A28" s="5">
        <v>6</v>
      </c>
      <c r="B28" s="75" t="s">
        <v>21</v>
      </c>
      <c r="C28" s="76"/>
      <c r="D28" s="31"/>
      <c r="E28" s="31"/>
    </row>
    <row r="29" spans="1:5" ht="15">
      <c r="A29" s="3">
        <v>6.1</v>
      </c>
      <c r="B29" s="79" t="s">
        <v>16</v>
      </c>
      <c r="C29" s="80"/>
      <c r="D29" s="32">
        <v>10.46</v>
      </c>
      <c r="E29" s="32">
        <v>9.16</v>
      </c>
    </row>
    <row r="30" spans="1:5" ht="15">
      <c r="A30" s="3">
        <v>6.2</v>
      </c>
      <c r="B30" s="79" t="s">
        <v>17</v>
      </c>
      <c r="C30" s="80"/>
      <c r="D30" s="32">
        <v>13.71</v>
      </c>
      <c r="E30" s="32">
        <v>13.41</v>
      </c>
    </row>
    <row r="31" spans="1:5" ht="15">
      <c r="A31" s="3">
        <v>6.3</v>
      </c>
      <c r="B31" s="79" t="s">
        <v>18</v>
      </c>
      <c r="C31" s="80"/>
      <c r="D31" s="32">
        <v>40.38</v>
      </c>
      <c r="E31" s="32">
        <v>29.09</v>
      </c>
    </row>
    <row r="32" spans="1:5" ht="15">
      <c r="A32" s="3">
        <v>6.4</v>
      </c>
      <c r="B32" s="79" t="s">
        <v>22</v>
      </c>
      <c r="C32" s="80"/>
      <c r="D32" s="32">
        <v>9.57</v>
      </c>
      <c r="E32" s="32">
        <v>8.42</v>
      </c>
    </row>
    <row r="33" spans="1:5" ht="15">
      <c r="A33" s="3">
        <v>6.5</v>
      </c>
      <c r="B33" s="79" t="s">
        <v>20</v>
      </c>
      <c r="C33" s="80"/>
      <c r="D33" s="32">
        <v>20.5</v>
      </c>
      <c r="E33" s="32">
        <v>32.92</v>
      </c>
    </row>
    <row r="34" spans="1:5" ht="15">
      <c r="A34" s="7">
        <v>7</v>
      </c>
      <c r="B34" s="85" t="s">
        <v>52</v>
      </c>
      <c r="C34" s="86"/>
      <c r="D34" s="36">
        <v>679.42</v>
      </c>
      <c r="E34" s="36">
        <v>589.96</v>
      </c>
    </row>
    <row r="35" spans="1:5" ht="15">
      <c r="A35" s="5">
        <v>8.1</v>
      </c>
      <c r="B35" s="83" t="s">
        <v>23</v>
      </c>
      <c r="C35" s="84"/>
      <c r="D35" s="39">
        <v>91</v>
      </c>
      <c r="E35" s="39">
        <v>70</v>
      </c>
    </row>
    <row r="36" spans="1:5" ht="15" customHeight="1">
      <c r="A36" s="4">
        <v>8.2</v>
      </c>
      <c r="B36" s="81" t="s">
        <v>24</v>
      </c>
      <c r="C36" s="82"/>
      <c r="D36" s="40">
        <v>28</v>
      </c>
      <c r="E36" s="40">
        <v>19</v>
      </c>
    </row>
    <row r="37" spans="1:5" ht="15">
      <c r="A37" s="4">
        <v>9</v>
      </c>
      <c r="B37" s="81" t="s">
        <v>25</v>
      </c>
      <c r="C37" s="82"/>
      <c r="D37" s="38">
        <v>30.93</v>
      </c>
      <c r="E37" s="38">
        <v>30.03</v>
      </c>
    </row>
    <row r="38" spans="1:5" ht="16.5" customHeight="1">
      <c r="A38" s="6">
        <v>10</v>
      </c>
      <c r="B38" s="87" t="s">
        <v>79</v>
      </c>
      <c r="C38" s="88"/>
      <c r="D38" s="31"/>
      <c r="E38" s="31"/>
    </row>
    <row r="39" spans="1:5" ht="15">
      <c r="A39" s="3">
        <v>10.1</v>
      </c>
      <c r="B39" s="89" t="s">
        <v>28</v>
      </c>
      <c r="C39" s="90"/>
      <c r="D39" s="32">
        <v>341.35</v>
      </c>
      <c r="E39" s="32">
        <v>471.44</v>
      </c>
    </row>
    <row r="40" spans="1:5" ht="15">
      <c r="A40" s="3">
        <v>10.2</v>
      </c>
      <c r="B40" s="89" t="s">
        <v>27</v>
      </c>
      <c r="C40" s="90"/>
      <c r="D40" s="32">
        <v>17.11</v>
      </c>
      <c r="E40" s="32">
        <v>1.43</v>
      </c>
    </row>
    <row r="41" spans="1:5" ht="15">
      <c r="A41" s="3">
        <v>10.3</v>
      </c>
      <c r="B41" s="89" t="s">
        <v>26</v>
      </c>
      <c r="C41" s="90"/>
      <c r="D41" s="32">
        <f>D42-D39-D40</f>
        <v>67.54999999999997</v>
      </c>
      <c r="E41" s="32">
        <f>E42-E39-E40</f>
        <v>81.16999999999996</v>
      </c>
    </row>
    <row r="42" spans="1:5" ht="15">
      <c r="A42" s="4">
        <v>10.4</v>
      </c>
      <c r="B42" s="93" t="s">
        <v>29</v>
      </c>
      <c r="C42" s="94"/>
      <c r="D42" s="41">
        <f>D26</f>
        <v>426.01</v>
      </c>
      <c r="E42" s="41">
        <f>E26</f>
        <v>554.04</v>
      </c>
    </row>
    <row r="43" spans="1:3" ht="32.25" customHeight="1">
      <c r="A43" s="13" t="s">
        <v>30</v>
      </c>
      <c r="B43" s="95" t="s">
        <v>144</v>
      </c>
      <c r="C43" s="95"/>
    </row>
    <row r="44" spans="1:5" ht="15">
      <c r="A44" s="7">
        <v>11</v>
      </c>
      <c r="B44" s="73" t="s">
        <v>31</v>
      </c>
      <c r="C44" s="73"/>
      <c r="D44" s="42">
        <v>12628.2</v>
      </c>
      <c r="E44" s="42">
        <f>E48+E51+E54+E55+E58+E59+E60+E61+E62</f>
        <v>14061.539999999999</v>
      </c>
    </row>
    <row r="45" spans="1:5" ht="15">
      <c r="A45" s="5" t="s">
        <v>58</v>
      </c>
      <c r="B45" s="24" t="s">
        <v>32</v>
      </c>
      <c r="C45" s="25" t="s">
        <v>28</v>
      </c>
      <c r="D45" s="31">
        <v>3294.94</v>
      </c>
      <c r="E45" s="31">
        <v>3908.94</v>
      </c>
    </row>
    <row r="46" spans="1:5" ht="15">
      <c r="A46" s="3" t="s">
        <v>59</v>
      </c>
      <c r="B46" s="89" t="s">
        <v>27</v>
      </c>
      <c r="C46" s="90"/>
      <c r="D46" s="32">
        <v>168.65</v>
      </c>
      <c r="E46" s="32">
        <v>12.65</v>
      </c>
    </row>
    <row r="47" spans="1:5" ht="15">
      <c r="A47" s="3" t="s">
        <v>60</v>
      </c>
      <c r="B47" s="89" t="s">
        <v>26</v>
      </c>
      <c r="C47" s="90"/>
      <c r="D47" s="32">
        <v>614.65</v>
      </c>
      <c r="E47" s="32">
        <v>740.67</v>
      </c>
    </row>
    <row r="48" spans="1:5" s="27" customFormat="1" ht="15">
      <c r="A48" s="4" t="s">
        <v>61</v>
      </c>
      <c r="B48" s="91" t="s">
        <v>29</v>
      </c>
      <c r="C48" s="92"/>
      <c r="D48" s="43">
        <v>4078.24</v>
      </c>
      <c r="E48" s="43">
        <f>SUM(E45:E47)</f>
        <v>4662.26</v>
      </c>
    </row>
    <row r="49" spans="1:5" ht="15">
      <c r="A49" s="5" t="s">
        <v>62</v>
      </c>
      <c r="B49" s="24" t="s">
        <v>33</v>
      </c>
      <c r="C49" s="25" t="s">
        <v>34</v>
      </c>
      <c r="D49" s="31">
        <v>51.81</v>
      </c>
      <c r="E49" s="31">
        <v>27.63</v>
      </c>
    </row>
    <row r="50" spans="1:5" ht="15">
      <c r="A50" s="3" t="s">
        <v>63</v>
      </c>
      <c r="B50" s="89" t="s">
        <v>35</v>
      </c>
      <c r="C50" s="90"/>
      <c r="D50" s="32">
        <v>334.21</v>
      </c>
      <c r="E50" s="32">
        <v>1271.13</v>
      </c>
    </row>
    <row r="51" spans="1:5" s="27" customFormat="1" ht="15">
      <c r="A51" s="4" t="s">
        <v>64</v>
      </c>
      <c r="B51" s="91" t="s">
        <v>29</v>
      </c>
      <c r="C51" s="92"/>
      <c r="D51" s="43">
        <v>386.02</v>
      </c>
      <c r="E51" s="43">
        <f>SUM(E49:E50)</f>
        <v>1298.7600000000002</v>
      </c>
    </row>
    <row r="52" spans="1:5" ht="15">
      <c r="A52" s="5" t="s">
        <v>65</v>
      </c>
      <c r="B52" s="24" t="s">
        <v>36</v>
      </c>
      <c r="C52" s="25" t="s">
        <v>34</v>
      </c>
      <c r="D52" s="31">
        <v>2239.86</v>
      </c>
      <c r="E52" s="31">
        <v>2008.23</v>
      </c>
    </row>
    <row r="53" spans="1:5" ht="15">
      <c r="A53" s="3" t="s">
        <v>66</v>
      </c>
      <c r="B53" s="89" t="s">
        <v>35</v>
      </c>
      <c r="C53" s="90"/>
      <c r="D53" s="32">
        <v>137.39</v>
      </c>
      <c r="E53" s="32">
        <v>260.25</v>
      </c>
    </row>
    <row r="54" spans="1:5" s="27" customFormat="1" ht="15">
      <c r="A54" s="4" t="s">
        <v>67</v>
      </c>
      <c r="B54" s="91" t="s">
        <v>29</v>
      </c>
      <c r="C54" s="92"/>
      <c r="D54" s="43">
        <v>2377.25</v>
      </c>
      <c r="E54" s="43">
        <f>SUM(E52:E53)</f>
        <v>2268.48</v>
      </c>
    </row>
    <row r="55" spans="1:5" ht="15">
      <c r="A55" s="7">
        <v>11.4</v>
      </c>
      <c r="B55" s="96" t="s">
        <v>37</v>
      </c>
      <c r="C55" s="96"/>
      <c r="D55" s="36">
        <v>1355.32</v>
      </c>
      <c r="E55" s="36">
        <v>1166.97</v>
      </c>
    </row>
    <row r="56" spans="1:5" ht="15">
      <c r="A56" s="5" t="s">
        <v>68</v>
      </c>
      <c r="B56" s="24" t="s">
        <v>38</v>
      </c>
      <c r="C56" s="25" t="s">
        <v>39</v>
      </c>
      <c r="D56" s="31">
        <v>1017.9</v>
      </c>
      <c r="E56" s="31">
        <v>1600.56</v>
      </c>
    </row>
    <row r="57" spans="1:5" ht="15">
      <c r="A57" s="3" t="s">
        <v>69</v>
      </c>
      <c r="B57" s="97" t="s">
        <v>40</v>
      </c>
      <c r="C57" s="98"/>
      <c r="D57" s="32">
        <v>432.64</v>
      </c>
      <c r="E57" s="32">
        <v>7.2</v>
      </c>
    </row>
    <row r="58" spans="1:5" s="27" customFormat="1" ht="15">
      <c r="A58" s="4" t="s">
        <v>70</v>
      </c>
      <c r="B58" s="99" t="s">
        <v>29</v>
      </c>
      <c r="C58" s="100"/>
      <c r="D58" s="43">
        <v>1450.54</v>
      </c>
      <c r="E58" s="43">
        <f>SUM(E56:E57)</f>
        <v>1607.76</v>
      </c>
    </row>
    <row r="59" spans="1:5" ht="15">
      <c r="A59" s="7">
        <v>11.6</v>
      </c>
      <c r="B59" s="96" t="s">
        <v>41</v>
      </c>
      <c r="C59" s="96"/>
      <c r="D59" s="36">
        <v>250.51</v>
      </c>
      <c r="E59" s="36">
        <v>0.81</v>
      </c>
    </row>
    <row r="60" spans="1:5" ht="15">
      <c r="A60" s="7">
        <v>11.7</v>
      </c>
      <c r="B60" s="96" t="s">
        <v>42</v>
      </c>
      <c r="C60" s="96"/>
      <c r="D60" s="36">
        <v>2447.49</v>
      </c>
      <c r="E60" s="36">
        <v>2748.85</v>
      </c>
    </row>
    <row r="61" spans="1:5" ht="15">
      <c r="A61" s="7">
        <v>11.8</v>
      </c>
      <c r="B61" s="96" t="s">
        <v>53</v>
      </c>
      <c r="C61" s="96"/>
      <c r="D61" s="36">
        <v>0</v>
      </c>
      <c r="E61" s="36">
        <v>0</v>
      </c>
    </row>
    <row r="62" spans="1:5" ht="15">
      <c r="A62" s="7">
        <v>11.9</v>
      </c>
      <c r="B62" s="96" t="s">
        <v>43</v>
      </c>
      <c r="C62" s="96"/>
      <c r="D62" s="36">
        <v>282.83</v>
      </c>
      <c r="E62" s="36">
        <v>307.65</v>
      </c>
    </row>
    <row r="63" spans="1:5" ht="15">
      <c r="A63" s="5">
        <v>12</v>
      </c>
      <c r="B63" s="75" t="s">
        <v>44</v>
      </c>
      <c r="C63" s="76"/>
      <c r="D63" s="44">
        <v>7141.76</v>
      </c>
      <c r="E63" s="44">
        <f>SUM(E64:E68)</f>
        <v>8388.6</v>
      </c>
    </row>
    <row r="64" spans="1:5" ht="15">
      <c r="A64" s="3">
        <v>12.1</v>
      </c>
      <c r="B64" s="101" t="s">
        <v>45</v>
      </c>
      <c r="C64" s="102"/>
      <c r="D64" s="32">
        <v>4795.99</v>
      </c>
      <c r="E64" s="32">
        <v>6300.96</v>
      </c>
    </row>
    <row r="65" spans="1:5" ht="15">
      <c r="A65" s="3">
        <v>12.2</v>
      </c>
      <c r="B65" s="101" t="s">
        <v>46</v>
      </c>
      <c r="C65" s="102"/>
      <c r="D65" s="32">
        <v>62.09</v>
      </c>
      <c r="E65" s="32">
        <v>85.71</v>
      </c>
    </row>
    <row r="66" spans="1:5" ht="15">
      <c r="A66" s="3">
        <v>12.3</v>
      </c>
      <c r="B66" s="101" t="s">
        <v>47</v>
      </c>
      <c r="C66" s="102"/>
      <c r="D66" s="32">
        <v>9.86</v>
      </c>
      <c r="E66" s="32">
        <v>21.15</v>
      </c>
    </row>
    <row r="67" spans="1:5" ht="15">
      <c r="A67" s="3">
        <v>12.4</v>
      </c>
      <c r="B67" s="101" t="s">
        <v>48</v>
      </c>
      <c r="C67" s="102"/>
      <c r="D67" s="32">
        <v>278.78</v>
      </c>
      <c r="E67" s="32">
        <v>385.88</v>
      </c>
    </row>
    <row r="68" spans="1:5" ht="15">
      <c r="A68" s="3">
        <v>12.5</v>
      </c>
      <c r="B68" s="101" t="s">
        <v>49</v>
      </c>
      <c r="C68" s="102"/>
      <c r="D68" s="32">
        <v>1995.04</v>
      </c>
      <c r="E68" s="32">
        <v>1594.9</v>
      </c>
    </row>
    <row r="69" spans="1:5" ht="15">
      <c r="A69" s="8">
        <v>13</v>
      </c>
      <c r="B69" s="96" t="s">
        <v>71</v>
      </c>
      <c r="C69" s="96"/>
      <c r="D69" s="42">
        <v>19769.96</v>
      </c>
      <c r="E69" s="42">
        <f>E44+E63</f>
        <v>22450.14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75" zoomScaleNormal="80" zoomScaleSheetLayoutView="75" zoomScalePageLayoutView="0" workbookViewId="0" topLeftCell="A48">
      <selection activeCell="H70" sqref="H70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9.7109375" style="10" customWidth="1"/>
    <col min="4" max="4" width="11.57421875" style="10" customWidth="1"/>
    <col min="5" max="5" width="11.421875" style="10" customWidth="1"/>
    <col min="6" max="6" width="14.7109375" style="11" customWidth="1"/>
    <col min="7" max="7" width="13.7109375" style="11" customWidth="1"/>
    <col min="8" max="8" width="12.140625" style="11" customWidth="1"/>
    <col min="9" max="9" width="11.8515625" style="11" customWidth="1"/>
    <col min="10" max="10" width="15.00390625" style="11" customWidth="1"/>
    <col min="11" max="11" width="12.28125" style="11" customWidth="1"/>
    <col min="12" max="12" width="11.8515625" style="11" customWidth="1"/>
    <col min="13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91</v>
      </c>
      <c r="C3" s="56" t="s">
        <v>85</v>
      </c>
      <c r="D3" s="9"/>
      <c r="E3" s="9"/>
    </row>
    <row r="4" spans="1:12" s="12" customFormat="1" ht="30">
      <c r="A4" s="2" t="s">
        <v>10</v>
      </c>
      <c r="B4" s="77" t="s">
        <v>54</v>
      </c>
      <c r="C4" s="77"/>
      <c r="D4" s="2" t="s">
        <v>100</v>
      </c>
      <c r="E4" s="2" t="s">
        <v>87</v>
      </c>
      <c r="F4" s="2" t="s">
        <v>101</v>
      </c>
      <c r="G4" s="2" t="s">
        <v>88</v>
      </c>
      <c r="H4" s="2" t="s">
        <v>89</v>
      </c>
      <c r="I4" s="2" t="s">
        <v>104</v>
      </c>
      <c r="J4" s="2" t="s">
        <v>103</v>
      </c>
      <c r="K4" s="2" t="s">
        <v>57</v>
      </c>
      <c r="L4" s="2" t="s">
        <v>107</v>
      </c>
    </row>
    <row r="5" spans="1:12" ht="15" customHeight="1">
      <c r="A5" s="26" t="s">
        <v>11</v>
      </c>
      <c r="B5" s="16" t="s">
        <v>50</v>
      </c>
      <c r="C5" s="17" t="s">
        <v>2</v>
      </c>
      <c r="D5" s="28">
        <v>7024.33</v>
      </c>
      <c r="E5" s="28">
        <v>6070.27</v>
      </c>
      <c r="F5" s="28">
        <v>5953.42</v>
      </c>
      <c r="G5" s="28">
        <v>3472.54</v>
      </c>
      <c r="H5" s="28">
        <v>5676.38</v>
      </c>
      <c r="I5" s="28">
        <v>6815.02</v>
      </c>
      <c r="J5" s="28">
        <v>7595.31</v>
      </c>
      <c r="K5" s="28">
        <v>4753.92</v>
      </c>
      <c r="L5" s="28">
        <v>6241.79</v>
      </c>
    </row>
    <row r="6" spans="1:12" ht="15">
      <c r="A6" s="3">
        <v>1.2</v>
      </c>
      <c r="B6" s="16"/>
      <c r="C6" s="17" t="s">
        <v>3</v>
      </c>
      <c r="D6" s="28">
        <v>7024.33</v>
      </c>
      <c r="E6" s="28">
        <v>6070.27</v>
      </c>
      <c r="F6" s="28">
        <v>5953.42</v>
      </c>
      <c r="G6" s="28">
        <v>3472.54</v>
      </c>
      <c r="H6" s="28">
        <v>5676.38</v>
      </c>
      <c r="I6" s="28">
        <v>6816.51</v>
      </c>
      <c r="J6" s="28">
        <v>7595.31</v>
      </c>
      <c r="K6" s="28">
        <v>4754.24</v>
      </c>
      <c r="L6" s="28">
        <v>6241.79</v>
      </c>
    </row>
    <row r="7" spans="1:12" ht="15">
      <c r="A7" s="3">
        <v>1.3</v>
      </c>
      <c r="B7" s="18"/>
      <c r="C7" s="17" t="s">
        <v>4</v>
      </c>
      <c r="D7" s="28">
        <v>7379.11</v>
      </c>
      <c r="E7" s="28">
        <v>6721.86</v>
      </c>
      <c r="F7" s="28">
        <v>6748.81</v>
      </c>
      <c r="G7" s="28">
        <v>3903.5</v>
      </c>
      <c r="H7" s="28">
        <v>6065.17</v>
      </c>
      <c r="I7" s="28">
        <v>8231.01</v>
      </c>
      <c r="J7" s="28">
        <v>9027.38</v>
      </c>
      <c r="K7" s="28">
        <v>6561.7</v>
      </c>
      <c r="L7" s="28">
        <v>7717.65</v>
      </c>
    </row>
    <row r="8" spans="1:12" ht="15">
      <c r="A8" s="3">
        <v>1.4</v>
      </c>
      <c r="B8" s="18"/>
      <c r="C8" s="17" t="s">
        <v>5</v>
      </c>
      <c r="D8" s="28">
        <v>12704.65</v>
      </c>
      <c r="E8" s="28">
        <v>10739.84</v>
      </c>
      <c r="F8" s="28">
        <v>13428.48</v>
      </c>
      <c r="G8" s="28">
        <v>5361.26</v>
      </c>
      <c r="H8" s="28">
        <v>8759.52</v>
      </c>
      <c r="I8" s="28">
        <v>12874.04</v>
      </c>
      <c r="J8" s="28">
        <v>11565.42</v>
      </c>
      <c r="K8" s="28">
        <v>9555.04</v>
      </c>
      <c r="L8" s="28">
        <v>13128.81</v>
      </c>
    </row>
    <row r="9" spans="1:12" ht="15">
      <c r="A9" s="3">
        <v>1.5</v>
      </c>
      <c r="B9" s="18"/>
      <c r="C9" s="17" t="s">
        <v>6</v>
      </c>
      <c r="D9" s="28">
        <v>8061.21</v>
      </c>
      <c r="E9" s="28">
        <v>7556.93</v>
      </c>
      <c r="F9" s="28">
        <v>7473.89</v>
      </c>
      <c r="G9" s="28">
        <v>5198.79</v>
      </c>
      <c r="H9" s="28">
        <v>6700.21</v>
      </c>
      <c r="I9" s="28">
        <v>9335.3</v>
      </c>
      <c r="J9" s="28">
        <v>10043.24</v>
      </c>
      <c r="K9" s="28">
        <v>8884.65</v>
      </c>
      <c r="L9" s="28">
        <v>9681.44</v>
      </c>
    </row>
    <row r="10" spans="1:12" ht="15">
      <c r="A10" s="3">
        <v>1.6</v>
      </c>
      <c r="B10" s="18"/>
      <c r="C10" s="17" t="s">
        <v>7</v>
      </c>
      <c r="D10" s="29">
        <v>13386.76</v>
      </c>
      <c r="E10" s="29">
        <v>11574.91</v>
      </c>
      <c r="F10" s="29">
        <v>14153.57</v>
      </c>
      <c r="G10" s="29">
        <v>6656.55</v>
      </c>
      <c r="H10" s="29">
        <v>9394.57</v>
      </c>
      <c r="I10" s="29">
        <v>13978.33</v>
      </c>
      <c r="J10" s="29">
        <v>12581.27</v>
      </c>
      <c r="K10" s="29">
        <v>11877.99</v>
      </c>
      <c r="L10" s="29">
        <v>15092.59</v>
      </c>
    </row>
    <row r="11" spans="1:12" ht="15">
      <c r="A11" s="4">
        <v>1.7</v>
      </c>
      <c r="B11" s="19"/>
      <c r="C11" s="20" t="s">
        <v>12</v>
      </c>
      <c r="D11" s="30">
        <v>13613.72</v>
      </c>
      <c r="E11" s="30">
        <v>11860.32</v>
      </c>
      <c r="F11" s="30">
        <v>14588.02</v>
      </c>
      <c r="G11" s="30">
        <v>7001.92</v>
      </c>
      <c r="H11" s="30">
        <v>9689</v>
      </c>
      <c r="I11" s="30">
        <v>14105.68</v>
      </c>
      <c r="J11" s="30">
        <v>12581.27</v>
      </c>
      <c r="K11" s="30">
        <v>11877.99</v>
      </c>
      <c r="L11" s="30">
        <v>15092.59</v>
      </c>
    </row>
    <row r="12" spans="1:12" ht="15">
      <c r="A12" s="5">
        <v>2.1</v>
      </c>
      <c r="B12" s="14" t="s">
        <v>51</v>
      </c>
      <c r="C12" s="15" t="s">
        <v>2</v>
      </c>
      <c r="D12" s="31">
        <v>663.11</v>
      </c>
      <c r="E12" s="31">
        <v>648.7</v>
      </c>
      <c r="F12" s="31">
        <v>398.08</v>
      </c>
      <c r="G12" s="31">
        <v>616.89</v>
      </c>
      <c r="H12" s="31">
        <v>743.3</v>
      </c>
      <c r="I12" s="31">
        <v>685.71</v>
      </c>
      <c r="J12" s="31">
        <v>936.72</v>
      </c>
      <c r="K12" s="31">
        <v>648.03</v>
      </c>
      <c r="L12" s="31">
        <v>453.23</v>
      </c>
    </row>
    <row r="13" spans="1:12" ht="15" customHeight="1">
      <c r="A13" s="3">
        <v>2.2</v>
      </c>
      <c r="B13" s="16"/>
      <c r="C13" s="17" t="s">
        <v>3</v>
      </c>
      <c r="D13" s="32">
        <v>663.11</v>
      </c>
      <c r="E13" s="32">
        <v>648.7</v>
      </c>
      <c r="F13" s="32">
        <v>398.08</v>
      </c>
      <c r="G13" s="32">
        <v>616.89</v>
      </c>
      <c r="H13" s="32">
        <v>743.3</v>
      </c>
      <c r="I13" s="32">
        <v>685.84</v>
      </c>
      <c r="J13" s="32">
        <v>936.72</v>
      </c>
      <c r="K13" s="32">
        <v>648.1</v>
      </c>
      <c r="L13" s="32">
        <v>453.23</v>
      </c>
    </row>
    <row r="14" spans="1:12" ht="15">
      <c r="A14" s="3">
        <v>2.3</v>
      </c>
      <c r="B14" s="46"/>
      <c r="C14" s="17" t="s">
        <v>4</v>
      </c>
      <c r="D14" s="32">
        <v>696.07</v>
      </c>
      <c r="E14" s="32">
        <v>717.7</v>
      </c>
      <c r="F14" s="32">
        <v>451.26</v>
      </c>
      <c r="G14" s="32">
        <v>675.36</v>
      </c>
      <c r="H14" s="32">
        <v>793.97</v>
      </c>
      <c r="I14" s="32">
        <v>837.39</v>
      </c>
      <c r="J14" s="32">
        <v>1131.83</v>
      </c>
      <c r="K14" s="32">
        <v>868.18</v>
      </c>
      <c r="L14" s="32">
        <v>555</v>
      </c>
    </row>
    <row r="15" spans="1:12" ht="15">
      <c r="A15" s="3">
        <v>2.4</v>
      </c>
      <c r="B15" s="47"/>
      <c r="C15" s="17" t="s">
        <v>5</v>
      </c>
      <c r="D15" s="32">
        <v>1202.42</v>
      </c>
      <c r="E15" s="32">
        <v>1146.74</v>
      </c>
      <c r="F15" s="32">
        <v>897.9</v>
      </c>
      <c r="G15" s="32">
        <v>876.39</v>
      </c>
      <c r="H15" s="32">
        <v>1138.41</v>
      </c>
      <c r="I15" s="32">
        <v>1288.58</v>
      </c>
      <c r="J15" s="32">
        <v>1418.12</v>
      </c>
      <c r="K15" s="32">
        <v>1190.13</v>
      </c>
      <c r="L15" s="32">
        <v>936.88</v>
      </c>
    </row>
    <row r="16" spans="1:12" ht="15">
      <c r="A16" s="3">
        <v>2.5</v>
      </c>
      <c r="B16" s="47"/>
      <c r="C16" s="17" t="s">
        <v>6</v>
      </c>
      <c r="D16" s="32">
        <v>761.19</v>
      </c>
      <c r="E16" s="32">
        <v>806.79</v>
      </c>
      <c r="F16" s="32">
        <v>499.74</v>
      </c>
      <c r="G16" s="32">
        <v>936.89</v>
      </c>
      <c r="H16" s="32">
        <v>884.56</v>
      </c>
      <c r="I16" s="32">
        <v>950.39</v>
      </c>
      <c r="J16" s="32">
        <v>1266.17</v>
      </c>
      <c r="K16" s="32">
        <v>1166.35</v>
      </c>
      <c r="L16" s="32">
        <v>701.21</v>
      </c>
    </row>
    <row r="17" spans="1:12" ht="15">
      <c r="A17" s="3">
        <v>2.6</v>
      </c>
      <c r="B17" s="47"/>
      <c r="C17" s="17" t="s">
        <v>7</v>
      </c>
      <c r="D17" s="33">
        <v>1267.54</v>
      </c>
      <c r="E17" s="33">
        <v>1235.83</v>
      </c>
      <c r="F17" s="33">
        <v>946.38</v>
      </c>
      <c r="G17" s="33">
        <v>1137.93</v>
      </c>
      <c r="H17" s="33">
        <v>1229</v>
      </c>
      <c r="I17" s="33">
        <v>1401.57</v>
      </c>
      <c r="J17" s="33">
        <v>1552.46</v>
      </c>
      <c r="K17" s="33">
        <v>1488.3</v>
      </c>
      <c r="L17" s="33">
        <v>1083.09</v>
      </c>
    </row>
    <row r="18" spans="1:12" ht="15">
      <c r="A18" s="3">
        <v>2.7</v>
      </c>
      <c r="B18" s="18"/>
      <c r="C18" s="21" t="s">
        <v>12</v>
      </c>
      <c r="D18" s="34">
        <v>1289.46</v>
      </c>
      <c r="E18" s="34">
        <v>1266.05</v>
      </c>
      <c r="F18" s="34">
        <v>975.39</v>
      </c>
      <c r="G18" s="34">
        <v>1196.42</v>
      </c>
      <c r="H18" s="34">
        <v>1266.89</v>
      </c>
      <c r="I18" s="34">
        <v>1413.66</v>
      </c>
      <c r="J18" s="34">
        <v>1552.46</v>
      </c>
      <c r="K18" s="34">
        <v>1488.3</v>
      </c>
      <c r="L18" s="34">
        <v>1083.09</v>
      </c>
    </row>
    <row r="19" spans="1:12" ht="15">
      <c r="A19" s="4">
        <v>2.8</v>
      </c>
      <c r="B19" s="22"/>
      <c r="C19" s="23" t="s">
        <v>8</v>
      </c>
      <c r="D19" s="35">
        <v>1418.41</v>
      </c>
      <c r="E19" s="35">
        <f>E18*1.1</f>
        <v>1392.655</v>
      </c>
      <c r="F19" s="35">
        <v>1072.93</v>
      </c>
      <c r="G19" s="35">
        <v>1316.06</v>
      </c>
      <c r="H19" s="35">
        <v>1393.58</v>
      </c>
      <c r="I19" s="35">
        <v>1555.03</v>
      </c>
      <c r="J19" s="35">
        <v>1707.71</v>
      </c>
      <c r="K19" s="35">
        <v>1637.13</v>
      </c>
      <c r="L19" s="35">
        <v>1191.4</v>
      </c>
    </row>
    <row r="20" spans="1:12" ht="15">
      <c r="A20" s="7">
        <v>3</v>
      </c>
      <c r="B20" s="73" t="s">
        <v>13</v>
      </c>
      <c r="C20" s="73"/>
      <c r="D20" s="36">
        <v>17466.47</v>
      </c>
      <c r="E20" s="36">
        <v>11810.65</v>
      </c>
      <c r="F20" s="36">
        <v>25510.79</v>
      </c>
      <c r="G20" s="36">
        <v>12406.32</v>
      </c>
      <c r="H20" s="36">
        <v>12904.68</v>
      </c>
      <c r="I20" s="36">
        <v>17724.98</v>
      </c>
      <c r="J20" s="36">
        <v>14864.95</v>
      </c>
      <c r="K20" s="36">
        <v>16155.9</v>
      </c>
      <c r="L20" s="36">
        <v>23511.76</v>
      </c>
    </row>
    <row r="21" spans="1:12" ht="15">
      <c r="A21" s="7">
        <v>4</v>
      </c>
      <c r="B21" s="73" t="s">
        <v>14</v>
      </c>
      <c r="C21" s="74"/>
      <c r="D21" s="36">
        <v>285.36</v>
      </c>
      <c r="E21" s="36">
        <v>1276.88</v>
      </c>
      <c r="F21" s="36">
        <v>1207.98</v>
      </c>
      <c r="G21" s="36">
        <v>525.15</v>
      </c>
      <c r="H21" s="36">
        <v>196.16</v>
      </c>
      <c r="I21" s="36">
        <v>848.27</v>
      </c>
      <c r="J21" s="36">
        <v>360.19</v>
      </c>
      <c r="K21" s="36">
        <v>1799.76</v>
      </c>
      <c r="L21" s="36">
        <v>1024.82</v>
      </c>
    </row>
    <row r="22" spans="1:12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5">
      <c r="A23" s="3">
        <v>5.1</v>
      </c>
      <c r="B23" s="79" t="s">
        <v>16</v>
      </c>
      <c r="C23" s="80"/>
      <c r="D23" s="32">
        <v>63.12</v>
      </c>
      <c r="E23" s="32">
        <v>70.74</v>
      </c>
      <c r="F23" s="32">
        <v>90.55</v>
      </c>
      <c r="G23" s="32">
        <v>69.86</v>
      </c>
      <c r="H23" s="32">
        <v>55.51</v>
      </c>
      <c r="I23" s="32">
        <v>86.24</v>
      </c>
      <c r="J23" s="32">
        <v>63.01</v>
      </c>
      <c r="K23" s="32" t="s">
        <v>90</v>
      </c>
      <c r="L23" s="32">
        <v>101.19</v>
      </c>
    </row>
    <row r="24" spans="1:12" ht="15">
      <c r="A24" s="3">
        <v>5.2</v>
      </c>
      <c r="B24" s="79" t="s">
        <v>17</v>
      </c>
      <c r="C24" s="80"/>
      <c r="D24" s="32">
        <v>33.79</v>
      </c>
      <c r="E24" s="32">
        <v>47.48</v>
      </c>
      <c r="F24" s="32">
        <v>55.26</v>
      </c>
      <c r="G24" s="32">
        <v>0</v>
      </c>
      <c r="H24" s="32">
        <v>46.86</v>
      </c>
      <c r="I24" s="32">
        <v>30.15</v>
      </c>
      <c r="J24" s="32">
        <v>12.75</v>
      </c>
      <c r="K24" s="32">
        <v>10.74</v>
      </c>
      <c r="L24" s="32">
        <v>25.91</v>
      </c>
    </row>
    <row r="25" spans="1:12" ht="15">
      <c r="A25" s="3">
        <v>5.3</v>
      </c>
      <c r="B25" s="79" t="s">
        <v>18</v>
      </c>
      <c r="C25" s="80"/>
      <c r="D25" s="32">
        <v>0.02</v>
      </c>
      <c r="E25" s="32">
        <v>0</v>
      </c>
      <c r="F25" s="32">
        <v>0</v>
      </c>
      <c r="G25" s="32">
        <v>0</v>
      </c>
      <c r="H25" s="32">
        <v>0</v>
      </c>
      <c r="I25" s="32">
        <v>0.07</v>
      </c>
      <c r="J25" s="32">
        <v>0.03</v>
      </c>
      <c r="K25" s="32">
        <v>0</v>
      </c>
      <c r="L25" s="32">
        <v>2.21</v>
      </c>
    </row>
    <row r="26" spans="1:12" ht="15">
      <c r="A26" s="3">
        <v>5.4</v>
      </c>
      <c r="B26" s="79" t="s">
        <v>19</v>
      </c>
      <c r="C26" s="80"/>
      <c r="D26" s="32">
        <v>269.5</v>
      </c>
      <c r="E26" s="32">
        <v>286.42</v>
      </c>
      <c r="F26" s="32">
        <v>239.03</v>
      </c>
      <c r="G26" s="32">
        <v>305.23</v>
      </c>
      <c r="H26" s="32">
        <v>339.89</v>
      </c>
      <c r="I26" s="32">
        <v>271.13</v>
      </c>
      <c r="J26" s="32">
        <v>355.44</v>
      </c>
      <c r="K26" s="32">
        <v>255.63</v>
      </c>
      <c r="L26" s="32">
        <v>364.61</v>
      </c>
    </row>
    <row r="27" spans="1:12" ht="15">
      <c r="A27" s="4">
        <v>5.5</v>
      </c>
      <c r="B27" s="81" t="s">
        <v>20</v>
      </c>
      <c r="C27" s="82"/>
      <c r="D27" s="38">
        <v>21.03</v>
      </c>
      <c r="E27" s="38">
        <v>7.01</v>
      </c>
      <c r="F27" s="38">
        <v>48.7</v>
      </c>
      <c r="G27" s="38">
        <v>39.32</v>
      </c>
      <c r="H27" s="38">
        <v>45.25</v>
      </c>
      <c r="I27" s="38">
        <v>32.41</v>
      </c>
      <c r="J27" s="38">
        <v>55.13</v>
      </c>
      <c r="K27" s="38">
        <v>18.88</v>
      </c>
      <c r="L27" s="38">
        <v>21.91</v>
      </c>
    </row>
    <row r="28" spans="1:12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5">
      <c r="A29" s="3">
        <v>6.1</v>
      </c>
      <c r="B29" s="79" t="s">
        <v>16</v>
      </c>
      <c r="C29" s="80"/>
      <c r="D29" s="32">
        <v>22.73</v>
      </c>
      <c r="E29" s="32">
        <v>25.26</v>
      </c>
      <c r="F29" s="32">
        <v>22.44</v>
      </c>
      <c r="G29" s="32">
        <v>23.78</v>
      </c>
      <c r="H29" s="32">
        <v>23</v>
      </c>
      <c r="I29" s="32">
        <v>20.68</v>
      </c>
      <c r="J29" s="32">
        <v>22.93</v>
      </c>
      <c r="K29" s="32">
        <v>18.99</v>
      </c>
      <c r="L29" s="32">
        <v>18.5</v>
      </c>
    </row>
    <row r="30" spans="1:12" ht="15">
      <c r="A30" s="3">
        <v>6.2</v>
      </c>
      <c r="B30" s="79" t="s">
        <v>17</v>
      </c>
      <c r="C30" s="80"/>
      <c r="D30" s="32">
        <v>15.53</v>
      </c>
      <c r="E30" s="32">
        <v>16.8</v>
      </c>
      <c r="F30" s="32">
        <v>15.28</v>
      </c>
      <c r="G30" s="32">
        <v>0</v>
      </c>
      <c r="H30" s="32">
        <v>15.41</v>
      </c>
      <c r="I30" s="32">
        <v>15.15</v>
      </c>
      <c r="J30" s="32">
        <v>14.65</v>
      </c>
      <c r="K30" s="32">
        <v>15.16</v>
      </c>
      <c r="L30" s="32">
        <v>14.81</v>
      </c>
    </row>
    <row r="31" spans="1:12" ht="15">
      <c r="A31" s="3">
        <v>6.3</v>
      </c>
      <c r="B31" s="79" t="s">
        <v>18</v>
      </c>
      <c r="C31" s="80"/>
      <c r="D31" s="32">
        <v>480</v>
      </c>
      <c r="E31" s="32">
        <v>0</v>
      </c>
      <c r="F31" s="32">
        <v>0</v>
      </c>
      <c r="G31" s="32">
        <v>0</v>
      </c>
      <c r="H31" s="32">
        <v>0</v>
      </c>
      <c r="I31" s="32">
        <v>80</v>
      </c>
      <c r="J31" s="32">
        <v>50</v>
      </c>
      <c r="K31" s="32">
        <v>0</v>
      </c>
      <c r="L31" s="32">
        <v>29.9</v>
      </c>
    </row>
    <row r="32" spans="1:12" ht="15">
      <c r="A32" s="3">
        <v>6.4</v>
      </c>
      <c r="B32" s="79" t="s">
        <v>22</v>
      </c>
      <c r="C32" s="80"/>
      <c r="D32" s="32">
        <v>8.41</v>
      </c>
      <c r="E32" s="32">
        <v>7.25</v>
      </c>
      <c r="F32" s="32">
        <v>4.79</v>
      </c>
      <c r="G32" s="32">
        <v>7.12</v>
      </c>
      <c r="H32" s="32">
        <v>6.19</v>
      </c>
      <c r="I32" s="32">
        <v>7.29</v>
      </c>
      <c r="J32" s="32">
        <v>6.52</v>
      </c>
      <c r="K32" s="32">
        <v>9.84</v>
      </c>
      <c r="L32" s="32">
        <v>7.54</v>
      </c>
    </row>
    <row r="33" spans="1:12" ht="15">
      <c r="A33" s="3">
        <v>6.5</v>
      </c>
      <c r="B33" s="79" t="s">
        <v>20</v>
      </c>
      <c r="C33" s="80"/>
      <c r="D33" s="32">
        <v>23.28</v>
      </c>
      <c r="E33" s="32">
        <v>20.23</v>
      </c>
      <c r="F33" s="32">
        <v>21.36</v>
      </c>
      <c r="G33" s="32">
        <v>11.09</v>
      </c>
      <c r="H33" s="32">
        <v>20.49</v>
      </c>
      <c r="I33" s="32">
        <v>20.53</v>
      </c>
      <c r="J33" s="32">
        <v>40.76</v>
      </c>
      <c r="K33" s="32">
        <v>20.34</v>
      </c>
      <c r="L33" s="32">
        <v>28.67</v>
      </c>
    </row>
    <row r="34" spans="1:12" ht="15">
      <c r="A34" s="7">
        <v>7</v>
      </c>
      <c r="B34" s="85" t="s">
        <v>52</v>
      </c>
      <c r="C34" s="86"/>
      <c r="D34" s="36">
        <v>1632.42</v>
      </c>
      <c r="E34" s="36">
        <v>1991.42</v>
      </c>
      <c r="F34" s="36">
        <v>1728.53</v>
      </c>
      <c r="G34" s="36">
        <v>1982.08</v>
      </c>
      <c r="H34" s="36">
        <v>1629.86</v>
      </c>
      <c r="I34" s="36">
        <v>1795.46</v>
      </c>
      <c r="J34" s="36">
        <v>1774.59</v>
      </c>
      <c r="K34" s="36">
        <v>2001.56</v>
      </c>
      <c r="L34" s="36">
        <v>1778.85</v>
      </c>
    </row>
    <row r="35" spans="1:12" ht="15">
      <c r="A35" s="5">
        <v>8.1</v>
      </c>
      <c r="B35" s="83" t="s">
        <v>23</v>
      </c>
      <c r="C35" s="84"/>
      <c r="D35" s="39">
        <v>27</v>
      </c>
      <c r="E35" s="39">
        <v>52</v>
      </c>
      <c r="F35" s="39">
        <v>18</v>
      </c>
      <c r="G35" s="39">
        <v>10</v>
      </c>
      <c r="H35" s="39">
        <v>59</v>
      </c>
      <c r="I35" s="39">
        <v>215</v>
      </c>
      <c r="J35" s="39">
        <v>166</v>
      </c>
      <c r="K35" s="39">
        <v>90</v>
      </c>
      <c r="L35" s="39">
        <v>115</v>
      </c>
    </row>
    <row r="36" spans="1:12" ht="15" customHeight="1">
      <c r="A36" s="4">
        <v>8.2</v>
      </c>
      <c r="B36" s="81" t="s">
        <v>24</v>
      </c>
      <c r="C36" s="82"/>
      <c r="D36" s="40">
        <v>5</v>
      </c>
      <c r="E36" s="40">
        <v>10</v>
      </c>
      <c r="F36" s="40">
        <v>3</v>
      </c>
      <c r="G36" s="40">
        <v>2</v>
      </c>
      <c r="H36" s="40">
        <v>16</v>
      </c>
      <c r="I36" s="40">
        <v>40</v>
      </c>
      <c r="J36" s="40">
        <v>46</v>
      </c>
      <c r="K36" s="40">
        <v>28</v>
      </c>
      <c r="L36" s="40">
        <v>28</v>
      </c>
    </row>
    <row r="37" spans="1:12" ht="15">
      <c r="A37" s="4">
        <v>9</v>
      </c>
      <c r="B37" s="81" t="s">
        <v>25</v>
      </c>
      <c r="C37" s="82"/>
      <c r="D37" s="38">
        <v>10.39</v>
      </c>
      <c r="E37" s="38">
        <v>8.75</v>
      </c>
      <c r="F37" s="38">
        <v>14.28</v>
      </c>
      <c r="G37" s="38">
        <v>5.59</v>
      </c>
      <c r="H37" s="38">
        <v>7.53</v>
      </c>
      <c r="I37" s="38">
        <v>9.52</v>
      </c>
      <c r="J37" s="38">
        <v>7.92</v>
      </c>
      <c r="K37" s="38">
        <v>7.18</v>
      </c>
      <c r="L37" s="38">
        <v>13.36</v>
      </c>
    </row>
    <row r="38" spans="1:12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5">
      <c r="A39" s="3">
        <v>10.1</v>
      </c>
      <c r="B39" s="89" t="s">
        <v>28</v>
      </c>
      <c r="C39" s="90"/>
      <c r="D39" s="32">
        <v>82.43</v>
      </c>
      <c r="E39" s="32">
        <v>120.43</v>
      </c>
      <c r="F39" s="32">
        <v>154.24</v>
      </c>
      <c r="G39" s="32">
        <v>197.11</v>
      </c>
      <c r="H39" s="32">
        <v>102.36</v>
      </c>
      <c r="I39" s="32">
        <v>154.5</v>
      </c>
      <c r="J39" s="32">
        <v>151.21</v>
      </c>
      <c r="K39" s="32">
        <v>234.65</v>
      </c>
      <c r="L39" s="32">
        <v>259.11</v>
      </c>
    </row>
    <row r="40" spans="1:12" ht="15">
      <c r="A40" s="3">
        <v>10.2</v>
      </c>
      <c r="B40" s="89" t="s">
        <v>27</v>
      </c>
      <c r="C40" s="90"/>
      <c r="D40" s="32">
        <v>4.06</v>
      </c>
      <c r="E40" s="32">
        <v>2.84</v>
      </c>
      <c r="F40" s="32">
        <v>10.96</v>
      </c>
      <c r="G40" s="32">
        <v>0</v>
      </c>
      <c r="H40" s="32">
        <v>8.22</v>
      </c>
      <c r="I40" s="32">
        <v>21.4</v>
      </c>
      <c r="J40" s="32">
        <v>18.42</v>
      </c>
      <c r="K40" s="32">
        <v>3.94</v>
      </c>
      <c r="L40" s="32">
        <v>6.6</v>
      </c>
    </row>
    <row r="41" spans="1:12" ht="15">
      <c r="A41" s="3">
        <v>10.3</v>
      </c>
      <c r="B41" s="89" t="s">
        <v>26</v>
      </c>
      <c r="C41" s="90"/>
      <c r="D41" s="32">
        <v>183.01</v>
      </c>
      <c r="E41" s="32">
        <f>E42-E39-E40</f>
        <v>163.15</v>
      </c>
      <c r="F41" s="32">
        <v>73.83</v>
      </c>
      <c r="G41" s="32">
        <v>108.12</v>
      </c>
      <c r="H41" s="32">
        <v>229.31</v>
      </c>
      <c r="I41" s="32">
        <v>95.23</v>
      </c>
      <c r="J41" s="32">
        <v>185.81</v>
      </c>
      <c r="K41" s="32">
        <v>17.04</v>
      </c>
      <c r="L41" s="32">
        <v>98.9</v>
      </c>
    </row>
    <row r="42" spans="1:12" ht="15">
      <c r="A42" s="4">
        <v>10.4</v>
      </c>
      <c r="B42" s="93" t="s">
        <v>29</v>
      </c>
      <c r="C42" s="94"/>
      <c r="D42" s="41">
        <v>269.5</v>
      </c>
      <c r="E42" s="41">
        <f>E26</f>
        <v>286.42</v>
      </c>
      <c r="F42" s="41">
        <v>239.03</v>
      </c>
      <c r="G42" s="41">
        <v>305.23</v>
      </c>
      <c r="H42" s="41">
        <v>339.89</v>
      </c>
      <c r="I42" s="41">
        <v>271.13</v>
      </c>
      <c r="J42" s="41">
        <v>355.44</v>
      </c>
      <c r="K42" s="41">
        <v>255.63</v>
      </c>
      <c r="L42" s="41">
        <v>364.61</v>
      </c>
    </row>
    <row r="43" spans="1:12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  <c r="J43" s="10"/>
      <c r="K43" s="10"/>
      <c r="L43" s="10"/>
    </row>
    <row r="44" spans="1:12" ht="15">
      <c r="A44" s="7">
        <v>11</v>
      </c>
      <c r="B44" s="73" t="s">
        <v>31</v>
      </c>
      <c r="C44" s="73"/>
      <c r="D44" s="42">
        <v>7584.05</v>
      </c>
      <c r="E44" s="42">
        <f>E48+E51+E54+E55+E58+E59+E60+E61+E62</f>
        <v>6744.93</v>
      </c>
      <c r="F44" s="42">
        <v>6348.55</v>
      </c>
      <c r="G44" s="42">
        <v>4449.88</v>
      </c>
      <c r="H44" s="42">
        <v>6148.46</v>
      </c>
      <c r="I44" s="42">
        <v>7585.87</v>
      </c>
      <c r="J44" s="42">
        <v>8312.72</v>
      </c>
      <c r="K44" s="42">
        <v>6893.77</v>
      </c>
      <c r="L44" s="42">
        <v>7904.45</v>
      </c>
    </row>
    <row r="45" spans="1:12" ht="15">
      <c r="A45" s="5" t="s">
        <v>58</v>
      </c>
      <c r="B45" s="24" t="s">
        <v>32</v>
      </c>
      <c r="C45" s="25" t="s">
        <v>28</v>
      </c>
      <c r="D45" s="31">
        <v>682.1</v>
      </c>
      <c r="E45" s="31">
        <v>835.07</v>
      </c>
      <c r="F45" s="31">
        <v>725.08</v>
      </c>
      <c r="G45" s="31">
        <v>1295.29</v>
      </c>
      <c r="H45" s="31">
        <v>635.04</v>
      </c>
      <c r="I45" s="31">
        <v>1104.29</v>
      </c>
      <c r="J45" s="31">
        <v>1015.85</v>
      </c>
      <c r="K45" s="31">
        <v>2322.95</v>
      </c>
      <c r="L45" s="31">
        <v>1963.78</v>
      </c>
    </row>
    <row r="46" spans="1:12" ht="15">
      <c r="A46" s="3" t="s">
        <v>59</v>
      </c>
      <c r="B46" s="89" t="s">
        <v>27</v>
      </c>
      <c r="C46" s="90"/>
      <c r="D46" s="32">
        <v>39.91</v>
      </c>
      <c r="E46" s="32">
        <v>20.15</v>
      </c>
      <c r="F46" s="32">
        <v>61.2</v>
      </c>
      <c r="G46" s="32">
        <v>0</v>
      </c>
      <c r="H46" s="32">
        <v>65.45</v>
      </c>
      <c r="I46" s="32">
        <v>133.79</v>
      </c>
      <c r="J46" s="32">
        <v>115.47</v>
      </c>
      <c r="K46" s="32">
        <v>35.46</v>
      </c>
      <c r="L46" s="32">
        <v>51.7</v>
      </c>
    </row>
    <row r="47" spans="1:12" ht="15">
      <c r="A47" s="3" t="s">
        <v>60</v>
      </c>
      <c r="B47" s="89" t="s">
        <v>26</v>
      </c>
      <c r="C47" s="90"/>
      <c r="D47" s="32">
        <v>1543.91</v>
      </c>
      <c r="E47" s="32">
        <v>1222.34</v>
      </c>
      <c r="F47" s="32">
        <v>359.16</v>
      </c>
      <c r="G47" s="32">
        <v>877.49</v>
      </c>
      <c r="H47" s="32">
        <v>1404.7</v>
      </c>
      <c r="I47" s="32">
        <v>738.54</v>
      </c>
      <c r="J47" s="32">
        <v>1187.59</v>
      </c>
      <c r="K47" s="32">
        <v>156.3</v>
      </c>
      <c r="L47" s="32">
        <v>732.68</v>
      </c>
    </row>
    <row r="48" spans="1:12" s="27" customFormat="1" ht="15">
      <c r="A48" s="4" t="s">
        <v>61</v>
      </c>
      <c r="B48" s="91" t="s">
        <v>29</v>
      </c>
      <c r="C48" s="92"/>
      <c r="D48" s="43">
        <v>2265.92</v>
      </c>
      <c r="E48" s="43">
        <f>SUM(E45:E47)</f>
        <v>2077.56</v>
      </c>
      <c r="F48" s="43">
        <v>1145.44</v>
      </c>
      <c r="G48" s="43">
        <v>2172.78</v>
      </c>
      <c r="H48" s="43">
        <v>2105.19</v>
      </c>
      <c r="I48" s="43">
        <v>1976.62</v>
      </c>
      <c r="J48" s="43">
        <v>2318.91</v>
      </c>
      <c r="K48" s="43">
        <v>2514.71</v>
      </c>
      <c r="L48" s="43">
        <v>2748.16</v>
      </c>
    </row>
    <row r="49" spans="1:12" ht="15">
      <c r="A49" s="5" t="s">
        <v>62</v>
      </c>
      <c r="B49" s="24" t="s">
        <v>33</v>
      </c>
      <c r="C49" s="25" t="s">
        <v>34</v>
      </c>
      <c r="D49" s="31">
        <v>323.06</v>
      </c>
      <c r="E49" s="31">
        <v>0</v>
      </c>
      <c r="F49" s="31">
        <v>24.39</v>
      </c>
      <c r="G49" s="31">
        <v>263.13</v>
      </c>
      <c r="H49" s="31">
        <v>484.38</v>
      </c>
      <c r="I49" s="31">
        <v>88.24</v>
      </c>
      <c r="J49" s="31">
        <v>389.56</v>
      </c>
      <c r="K49" s="31">
        <v>10.66</v>
      </c>
      <c r="L49" s="31">
        <v>187.88</v>
      </c>
    </row>
    <row r="50" spans="1:12" ht="15">
      <c r="A50" s="3" t="s">
        <v>63</v>
      </c>
      <c r="B50" s="89" t="s">
        <v>35</v>
      </c>
      <c r="C50" s="90"/>
      <c r="D50" s="32">
        <v>166.38</v>
      </c>
      <c r="E50" s="32">
        <v>141.8</v>
      </c>
      <c r="F50" s="32">
        <v>1015.64</v>
      </c>
      <c r="G50" s="32">
        <v>173.12</v>
      </c>
      <c r="H50" s="32">
        <v>442.57</v>
      </c>
      <c r="I50" s="32">
        <v>577.06</v>
      </c>
      <c r="J50" s="32">
        <v>1857.73</v>
      </c>
      <c r="K50" s="32">
        <v>373.44</v>
      </c>
      <c r="L50" s="32">
        <v>440.26</v>
      </c>
    </row>
    <row r="51" spans="1:12" s="27" customFormat="1" ht="15">
      <c r="A51" s="4" t="s">
        <v>64</v>
      </c>
      <c r="B51" s="91" t="s">
        <v>29</v>
      </c>
      <c r="C51" s="92"/>
      <c r="D51" s="43">
        <v>489.44</v>
      </c>
      <c r="E51" s="43">
        <f>SUM(E49:E50)</f>
        <v>141.8</v>
      </c>
      <c r="F51" s="43">
        <v>1040.03</v>
      </c>
      <c r="G51" s="43">
        <v>436.25</v>
      </c>
      <c r="H51" s="43">
        <v>926.95</v>
      </c>
      <c r="I51" s="43">
        <v>665.3</v>
      </c>
      <c r="J51" s="43">
        <v>2247.29</v>
      </c>
      <c r="K51" s="43">
        <v>384.1</v>
      </c>
      <c r="L51" s="43">
        <v>628.14</v>
      </c>
    </row>
    <row r="52" spans="1:12" ht="15">
      <c r="A52" s="5" t="s">
        <v>65</v>
      </c>
      <c r="B52" s="24" t="s">
        <v>36</v>
      </c>
      <c r="C52" s="25" t="s">
        <v>34</v>
      </c>
      <c r="D52" s="31">
        <v>1399.02</v>
      </c>
      <c r="E52" s="31">
        <v>1482.31</v>
      </c>
      <c r="F52" s="31">
        <v>899.64</v>
      </c>
      <c r="G52" s="31">
        <v>84.02</v>
      </c>
      <c r="H52" s="31">
        <v>563</v>
      </c>
      <c r="I52" s="31">
        <v>1099.4</v>
      </c>
      <c r="J52" s="31">
        <v>544.82</v>
      </c>
      <c r="K52" s="31">
        <v>1018.7</v>
      </c>
      <c r="L52" s="31">
        <v>1270.76</v>
      </c>
    </row>
    <row r="53" spans="1:12" ht="15">
      <c r="A53" s="3" t="s">
        <v>66</v>
      </c>
      <c r="B53" s="89" t="s">
        <v>35</v>
      </c>
      <c r="C53" s="90"/>
      <c r="D53" s="32">
        <v>4.36</v>
      </c>
      <c r="E53" s="32">
        <v>81.86</v>
      </c>
      <c r="F53" s="32">
        <v>0</v>
      </c>
      <c r="G53" s="32">
        <v>0</v>
      </c>
      <c r="H53" s="32">
        <v>31.75</v>
      </c>
      <c r="I53" s="32">
        <v>236.83</v>
      </c>
      <c r="J53" s="32">
        <v>139.32</v>
      </c>
      <c r="K53" s="32">
        <v>173.55</v>
      </c>
      <c r="L53" s="32">
        <v>290.24</v>
      </c>
    </row>
    <row r="54" spans="1:12" s="27" customFormat="1" ht="15">
      <c r="A54" s="4" t="s">
        <v>67</v>
      </c>
      <c r="B54" s="91" t="s">
        <v>29</v>
      </c>
      <c r="C54" s="92"/>
      <c r="D54" s="43">
        <v>1403.38</v>
      </c>
      <c r="E54" s="43">
        <f>SUM(E52:E53)</f>
        <v>1564.1699999999998</v>
      </c>
      <c r="F54" s="43">
        <v>899.64</v>
      </c>
      <c r="G54" s="43">
        <v>84.02</v>
      </c>
      <c r="H54" s="43">
        <v>594.75</v>
      </c>
      <c r="I54" s="43">
        <v>1336.23</v>
      </c>
      <c r="J54" s="43">
        <v>684.14</v>
      </c>
      <c r="K54" s="43">
        <v>1192.25</v>
      </c>
      <c r="L54" s="43">
        <v>1561</v>
      </c>
    </row>
    <row r="55" spans="1:12" ht="15">
      <c r="A55" s="7">
        <v>11.4</v>
      </c>
      <c r="B55" s="96" t="s">
        <v>37</v>
      </c>
      <c r="C55" s="96"/>
      <c r="D55" s="36">
        <v>1434.85</v>
      </c>
      <c r="E55" s="36">
        <v>1786.98</v>
      </c>
      <c r="F55" s="36">
        <v>2031.51</v>
      </c>
      <c r="G55" s="36">
        <v>1661.23</v>
      </c>
      <c r="H55" s="36">
        <v>1276.77</v>
      </c>
      <c r="I55" s="36">
        <v>1783.05</v>
      </c>
      <c r="J55" s="36">
        <v>1445.02</v>
      </c>
      <c r="K55" s="36">
        <v>1212.1</v>
      </c>
      <c r="L55" s="36">
        <v>1871.53</v>
      </c>
    </row>
    <row r="56" spans="1:12" ht="15">
      <c r="A56" s="5" t="s">
        <v>68</v>
      </c>
      <c r="B56" s="24" t="s">
        <v>38</v>
      </c>
      <c r="C56" s="25" t="s">
        <v>39</v>
      </c>
      <c r="D56" s="31">
        <v>524.85</v>
      </c>
      <c r="E56" s="31">
        <v>797.68</v>
      </c>
      <c r="F56" s="31">
        <v>844.41</v>
      </c>
      <c r="G56" s="31">
        <v>0</v>
      </c>
      <c r="H56" s="31">
        <v>721.98</v>
      </c>
      <c r="I56" s="31">
        <v>456.65</v>
      </c>
      <c r="J56" s="31">
        <v>186.87</v>
      </c>
      <c r="K56" s="31">
        <v>162.89</v>
      </c>
      <c r="L56" s="31">
        <v>383.67</v>
      </c>
    </row>
    <row r="57" spans="1:12" ht="15">
      <c r="A57" s="3" t="s">
        <v>69</v>
      </c>
      <c r="B57" s="97" t="s">
        <v>40</v>
      </c>
      <c r="C57" s="98"/>
      <c r="D57" s="32">
        <v>8.98</v>
      </c>
      <c r="E57" s="32">
        <v>0</v>
      </c>
      <c r="F57" s="32">
        <v>0</v>
      </c>
      <c r="G57" s="32">
        <v>0</v>
      </c>
      <c r="H57" s="32">
        <v>0</v>
      </c>
      <c r="I57" s="32">
        <v>5.6</v>
      </c>
      <c r="J57" s="32">
        <v>1.5</v>
      </c>
      <c r="K57" s="32">
        <v>0</v>
      </c>
      <c r="L57" s="32">
        <v>65.95</v>
      </c>
    </row>
    <row r="58" spans="1:12" s="27" customFormat="1" ht="15">
      <c r="A58" s="4" t="s">
        <v>70</v>
      </c>
      <c r="B58" s="99" t="s">
        <v>29</v>
      </c>
      <c r="C58" s="100"/>
      <c r="D58" s="43">
        <v>533.83</v>
      </c>
      <c r="E58" s="43">
        <f>SUM(E56:E57)</f>
        <v>797.68</v>
      </c>
      <c r="F58" s="43">
        <v>844.41</v>
      </c>
      <c r="G58" s="43">
        <v>0</v>
      </c>
      <c r="H58" s="43">
        <v>721.98</v>
      </c>
      <c r="I58" s="43">
        <v>462.25</v>
      </c>
      <c r="J58" s="43">
        <v>188.37</v>
      </c>
      <c r="K58" s="43">
        <v>162.89</v>
      </c>
      <c r="L58" s="43">
        <v>449.62</v>
      </c>
    </row>
    <row r="59" spans="1:12" ht="15">
      <c r="A59" s="7">
        <v>11.6</v>
      </c>
      <c r="B59" s="96" t="s">
        <v>41</v>
      </c>
      <c r="C59" s="96"/>
      <c r="D59" s="36">
        <v>1237.44</v>
      </c>
      <c r="E59" s="36">
        <v>175.19</v>
      </c>
      <c r="F59" s="36">
        <v>41.68</v>
      </c>
      <c r="G59" s="36">
        <v>0</v>
      </c>
      <c r="H59" s="36">
        <v>343.87</v>
      </c>
      <c r="I59" s="36">
        <v>138.86</v>
      </c>
      <c r="J59" s="36">
        <v>94.32</v>
      </c>
      <c r="K59" s="36">
        <v>61.11</v>
      </c>
      <c r="L59" s="36">
        <v>5.51</v>
      </c>
    </row>
    <row r="60" spans="1:12" ht="15">
      <c r="A60" s="7">
        <v>11.7</v>
      </c>
      <c r="B60" s="96" t="s">
        <v>42</v>
      </c>
      <c r="C60" s="96"/>
      <c r="D60" s="36">
        <v>10.04</v>
      </c>
      <c r="E60" s="36">
        <v>22.46</v>
      </c>
      <c r="F60" s="36">
        <v>175.43</v>
      </c>
      <c r="G60" s="36">
        <v>0</v>
      </c>
      <c r="H60" s="36">
        <v>11.88</v>
      </c>
      <c r="I60" s="36">
        <v>1027.15</v>
      </c>
      <c r="J60" s="36">
        <v>1113.55</v>
      </c>
      <c r="K60" s="36">
        <v>1228.1</v>
      </c>
      <c r="L60" s="36">
        <v>460.47</v>
      </c>
    </row>
    <row r="61" spans="1:12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</row>
    <row r="62" spans="1:12" ht="15">
      <c r="A62" s="7">
        <v>11.9</v>
      </c>
      <c r="B62" s="96" t="s">
        <v>43</v>
      </c>
      <c r="C62" s="96"/>
      <c r="D62" s="36">
        <v>209.15</v>
      </c>
      <c r="E62" s="36">
        <v>179.09</v>
      </c>
      <c r="F62" s="36">
        <v>170.41</v>
      </c>
      <c r="G62" s="36">
        <v>95.59</v>
      </c>
      <c r="H62" s="36">
        <v>167.07</v>
      </c>
      <c r="I62" s="36">
        <v>196.41</v>
      </c>
      <c r="J62" s="36">
        <v>221.12</v>
      </c>
      <c r="K62" s="36">
        <v>138.51</v>
      </c>
      <c r="L62" s="36">
        <v>180.02</v>
      </c>
    </row>
    <row r="63" spans="1:12" ht="15">
      <c r="A63" s="5">
        <v>12</v>
      </c>
      <c r="B63" s="75" t="s">
        <v>44</v>
      </c>
      <c r="C63" s="76"/>
      <c r="D63" s="44">
        <v>5802.71</v>
      </c>
      <c r="E63" s="44">
        <f>SUM(E64:E68)</f>
        <v>4829.9800000000005</v>
      </c>
      <c r="F63" s="44">
        <v>7805.02</v>
      </c>
      <c r="G63" s="44">
        <v>2206.67</v>
      </c>
      <c r="H63" s="44">
        <f>SUM(H64:H68)</f>
        <v>3246.11</v>
      </c>
      <c r="I63" s="44">
        <v>6392.46</v>
      </c>
      <c r="J63" s="44">
        <v>4268.55</v>
      </c>
      <c r="K63" s="44">
        <v>4984.22</v>
      </c>
      <c r="L63" s="44">
        <v>7188.14</v>
      </c>
    </row>
    <row r="64" spans="1:12" ht="15">
      <c r="A64" s="3">
        <v>12.1</v>
      </c>
      <c r="B64" s="101" t="s">
        <v>45</v>
      </c>
      <c r="C64" s="102"/>
      <c r="D64" s="32">
        <v>5325.55</v>
      </c>
      <c r="E64" s="32">
        <v>4017.98</v>
      </c>
      <c r="F64" s="32">
        <v>6679.67</v>
      </c>
      <c r="G64" s="32">
        <v>1457.76</v>
      </c>
      <c r="H64" s="32">
        <v>2694.36</v>
      </c>
      <c r="I64" s="32">
        <v>4641.52</v>
      </c>
      <c r="J64" s="32">
        <v>2538.03</v>
      </c>
      <c r="K64" s="32">
        <v>2993.02</v>
      </c>
      <c r="L64" s="32">
        <v>5411.16</v>
      </c>
    </row>
    <row r="65" spans="1:12" ht="15">
      <c r="A65" s="3">
        <v>12.2</v>
      </c>
      <c r="B65" s="101" t="s">
        <v>46</v>
      </c>
      <c r="C65" s="102"/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1.5</v>
      </c>
      <c r="J65" s="32">
        <v>0</v>
      </c>
      <c r="K65" s="32">
        <v>0.32</v>
      </c>
      <c r="L65" s="32">
        <v>0</v>
      </c>
    </row>
    <row r="66" spans="1:12" ht="15">
      <c r="A66" s="3">
        <v>12.3</v>
      </c>
      <c r="B66" s="101" t="s">
        <v>47</v>
      </c>
      <c r="C66" s="102"/>
      <c r="D66" s="32">
        <v>7.31</v>
      </c>
      <c r="E66" s="32">
        <v>26.3</v>
      </c>
      <c r="F66" s="32">
        <v>2.53</v>
      </c>
      <c r="G66" s="32">
        <v>18.37</v>
      </c>
      <c r="H66" s="32">
        <v>6.03</v>
      </c>
      <c r="I66" s="32">
        <v>6.2</v>
      </c>
      <c r="J66" s="32">
        <v>19.22</v>
      </c>
      <c r="K66" s="32">
        <v>9.3</v>
      </c>
      <c r="L66" s="32">
        <v>9.55</v>
      </c>
    </row>
    <row r="67" spans="1:12" ht="15">
      <c r="A67" s="3">
        <v>12.4</v>
      </c>
      <c r="B67" s="101" t="s">
        <v>48</v>
      </c>
      <c r="C67" s="102"/>
      <c r="D67" s="32">
        <v>115.07</v>
      </c>
      <c r="E67" s="32">
        <v>134.12</v>
      </c>
      <c r="F67" s="32">
        <v>327.43</v>
      </c>
      <c r="G67" s="32">
        <v>299.58</v>
      </c>
      <c r="H67" s="32">
        <v>156.93</v>
      </c>
      <c r="I67" s="32">
        <v>327.24</v>
      </c>
      <c r="J67" s="32">
        <v>279.23</v>
      </c>
      <c r="K67" s="32">
        <v>173.8</v>
      </c>
      <c r="L67" s="32">
        <v>291.57</v>
      </c>
    </row>
    <row r="68" spans="1:12" ht="15">
      <c r="A68" s="3">
        <v>12.5</v>
      </c>
      <c r="B68" s="101" t="s">
        <v>49</v>
      </c>
      <c r="C68" s="102"/>
      <c r="D68" s="32">
        <v>354.78</v>
      </c>
      <c r="E68" s="32">
        <v>651.58</v>
      </c>
      <c r="F68" s="32">
        <v>795.39</v>
      </c>
      <c r="G68" s="38">
        <v>430.96</v>
      </c>
      <c r="H68" s="38">
        <v>388.79</v>
      </c>
      <c r="I68" s="38">
        <v>1416</v>
      </c>
      <c r="J68" s="38">
        <v>1432.07</v>
      </c>
      <c r="K68" s="38">
        <v>1807.78</v>
      </c>
      <c r="L68" s="38">
        <v>1475.86</v>
      </c>
    </row>
    <row r="69" spans="1:12" ht="15">
      <c r="A69" s="8">
        <v>13</v>
      </c>
      <c r="B69" s="96" t="s">
        <v>71</v>
      </c>
      <c r="C69" s="96"/>
      <c r="D69" s="42">
        <v>13386.76</v>
      </c>
      <c r="E69" s="42">
        <f>E44+E63</f>
        <v>11574.91</v>
      </c>
      <c r="F69" s="42">
        <v>14153.57</v>
      </c>
      <c r="G69" s="55">
        <v>6656.55</v>
      </c>
      <c r="H69" s="42">
        <v>9394.57</v>
      </c>
      <c r="I69" s="42">
        <v>13978.33</v>
      </c>
      <c r="J69" s="42">
        <v>12581.27</v>
      </c>
      <c r="K69" s="42">
        <v>11877.99</v>
      </c>
      <c r="L69" s="42">
        <v>15092.59</v>
      </c>
    </row>
  </sheetData>
  <sheetProtection/>
  <mergeCells count="48">
    <mergeCell ref="B4:C4"/>
    <mergeCell ref="A2:E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38" right="0.24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75" zoomScaleNormal="80" zoomScaleSheetLayoutView="75" zoomScalePageLayoutView="0" workbookViewId="0" topLeftCell="A25">
      <selection activeCell="G17" sqref="G17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6.8515625" style="10" customWidth="1"/>
    <col min="6" max="6" width="12.57421875" style="11" customWidth="1"/>
    <col min="7" max="7" width="14.140625" style="11" customWidth="1"/>
    <col min="8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92</v>
      </c>
      <c r="C3" s="56" t="s">
        <v>85</v>
      </c>
      <c r="D3" s="9"/>
      <c r="E3" s="9"/>
    </row>
    <row r="4" spans="1:7" s="12" customFormat="1" ht="30">
      <c r="A4" s="2" t="s">
        <v>10</v>
      </c>
      <c r="B4" s="77" t="s">
        <v>54</v>
      </c>
      <c r="C4" s="77"/>
      <c r="D4" s="2" t="s">
        <v>87</v>
      </c>
      <c r="E4" s="2" t="s">
        <v>88</v>
      </c>
      <c r="F4" s="2" t="s">
        <v>104</v>
      </c>
      <c r="G4" s="2" t="s">
        <v>107</v>
      </c>
    </row>
    <row r="5" spans="1:7" ht="15" customHeight="1">
      <c r="A5" s="26" t="s">
        <v>11</v>
      </c>
      <c r="B5" s="16" t="s">
        <v>50</v>
      </c>
      <c r="C5" s="17" t="s">
        <v>2</v>
      </c>
      <c r="D5" s="28">
        <v>5235.07</v>
      </c>
      <c r="E5" s="28">
        <v>2413.6</v>
      </c>
      <c r="F5" s="28">
        <v>5122.7</v>
      </c>
      <c r="G5" s="28">
        <v>5667.39</v>
      </c>
    </row>
    <row r="6" spans="1:7" ht="15">
      <c r="A6" s="3">
        <v>1.2</v>
      </c>
      <c r="B6" s="16"/>
      <c r="C6" s="17" t="s">
        <v>3</v>
      </c>
      <c r="D6" s="28">
        <v>5235.07</v>
      </c>
      <c r="E6" s="28">
        <v>2413.6</v>
      </c>
      <c r="F6" s="28">
        <v>5122.7</v>
      </c>
      <c r="G6" s="28">
        <v>5699.82</v>
      </c>
    </row>
    <row r="7" spans="1:7" ht="15">
      <c r="A7" s="3">
        <v>1.3</v>
      </c>
      <c r="B7" s="18"/>
      <c r="C7" s="17" t="s">
        <v>4</v>
      </c>
      <c r="D7" s="28">
        <v>5881.2</v>
      </c>
      <c r="E7" s="28">
        <v>2922.28</v>
      </c>
      <c r="F7" s="28">
        <v>6188.53</v>
      </c>
      <c r="G7" s="28">
        <v>6785.71</v>
      </c>
    </row>
    <row r="8" spans="1:7" ht="15">
      <c r="A8" s="3">
        <v>1.4</v>
      </c>
      <c r="B8" s="18"/>
      <c r="C8" s="17" t="s">
        <v>5</v>
      </c>
      <c r="D8" s="28">
        <v>10026.95</v>
      </c>
      <c r="E8" s="28">
        <v>4654.51</v>
      </c>
      <c r="F8" s="28">
        <v>10278.43</v>
      </c>
      <c r="G8" s="28">
        <v>11982.05</v>
      </c>
    </row>
    <row r="9" spans="1:7" ht="15">
      <c r="A9" s="3">
        <v>1.5</v>
      </c>
      <c r="B9" s="18"/>
      <c r="C9" s="17" t="s">
        <v>6</v>
      </c>
      <c r="D9" s="28">
        <v>6721.85</v>
      </c>
      <c r="E9" s="28">
        <v>4804.22</v>
      </c>
      <c r="F9" s="28">
        <v>6908.24</v>
      </c>
      <c r="G9" s="28">
        <v>8816.48</v>
      </c>
    </row>
    <row r="10" spans="1:7" ht="15">
      <c r="A10" s="3">
        <v>1.6</v>
      </c>
      <c r="B10" s="18"/>
      <c r="C10" s="17" t="s">
        <v>7</v>
      </c>
      <c r="D10" s="29">
        <v>10867.6</v>
      </c>
      <c r="E10" s="29">
        <v>6536.45</v>
      </c>
      <c r="F10" s="29">
        <v>10998.14</v>
      </c>
      <c r="G10" s="29">
        <v>14012.82</v>
      </c>
    </row>
    <row r="11" spans="1:7" ht="15">
      <c r="A11" s="4">
        <v>1.7</v>
      </c>
      <c r="B11" s="19"/>
      <c r="C11" s="20" t="s">
        <v>12</v>
      </c>
      <c r="D11" s="30">
        <v>11218.16</v>
      </c>
      <c r="E11" s="30">
        <v>7225.73</v>
      </c>
      <c r="F11" s="30">
        <v>11052.52</v>
      </c>
      <c r="G11" s="30">
        <v>14035.09</v>
      </c>
    </row>
    <row r="12" spans="1:7" ht="15">
      <c r="A12" s="5">
        <v>2.1</v>
      </c>
      <c r="B12" s="14" t="s">
        <v>51</v>
      </c>
      <c r="C12" s="15" t="s">
        <v>2</v>
      </c>
      <c r="D12" s="31">
        <v>552.39</v>
      </c>
      <c r="E12" s="31">
        <v>422.44</v>
      </c>
      <c r="F12" s="31">
        <v>526.46</v>
      </c>
      <c r="G12" s="31">
        <v>526.94</v>
      </c>
    </row>
    <row r="13" spans="1:7" ht="15" customHeight="1">
      <c r="A13" s="3">
        <v>2.2</v>
      </c>
      <c r="B13" s="16"/>
      <c r="C13" s="17" t="s">
        <v>3</v>
      </c>
      <c r="D13" s="32">
        <v>552.39</v>
      </c>
      <c r="E13" s="32">
        <v>422.44</v>
      </c>
      <c r="F13" s="32">
        <v>526.46</v>
      </c>
      <c r="G13" s="32">
        <v>530.16</v>
      </c>
    </row>
    <row r="14" spans="1:7" ht="15">
      <c r="A14" s="3">
        <v>2.3</v>
      </c>
      <c r="B14" s="46"/>
      <c r="C14" s="17" t="s">
        <v>4</v>
      </c>
      <c r="D14" s="32">
        <v>619.88</v>
      </c>
      <c r="E14" s="32">
        <v>516.76</v>
      </c>
      <c r="F14" s="32">
        <v>640.24</v>
      </c>
      <c r="G14" s="32">
        <v>632.52</v>
      </c>
    </row>
    <row r="15" spans="1:7" ht="15">
      <c r="A15" s="3">
        <v>2.4</v>
      </c>
      <c r="B15" s="47"/>
      <c r="C15" s="17" t="s">
        <v>5</v>
      </c>
      <c r="D15" s="32">
        <v>1048.56</v>
      </c>
      <c r="E15" s="32">
        <v>789.36</v>
      </c>
      <c r="F15" s="32">
        <v>1055.38</v>
      </c>
      <c r="G15" s="32">
        <v>1102.7</v>
      </c>
    </row>
    <row r="16" spans="1:7" ht="15">
      <c r="A16" s="3">
        <v>2.5</v>
      </c>
      <c r="B16" s="47"/>
      <c r="C16" s="17" t="s">
        <v>6</v>
      </c>
      <c r="D16" s="32">
        <v>705.94</v>
      </c>
      <c r="E16" s="32">
        <v>868.11</v>
      </c>
      <c r="F16" s="32">
        <v>712.54</v>
      </c>
      <c r="G16" s="32">
        <v>832.09</v>
      </c>
    </row>
    <row r="17" spans="1:7" ht="15">
      <c r="A17" s="3">
        <v>2.6</v>
      </c>
      <c r="B17" s="47"/>
      <c r="C17" s="17" t="s">
        <v>7</v>
      </c>
      <c r="D17" s="33">
        <v>1134.62</v>
      </c>
      <c r="E17" s="33">
        <v>1140.72</v>
      </c>
      <c r="F17" s="33">
        <v>1127.68</v>
      </c>
      <c r="G17" s="33">
        <v>1302.26</v>
      </c>
    </row>
    <row r="18" spans="1:7" ht="15">
      <c r="A18" s="3">
        <v>2.7</v>
      </c>
      <c r="B18" s="18"/>
      <c r="C18" s="21" t="s">
        <v>12</v>
      </c>
      <c r="D18" s="34">
        <v>1171.3</v>
      </c>
      <c r="E18" s="34">
        <v>1259.9</v>
      </c>
      <c r="F18" s="34">
        <v>1133.67</v>
      </c>
      <c r="G18" s="34">
        <v>1303.94</v>
      </c>
    </row>
    <row r="19" spans="1:7" ht="15">
      <c r="A19" s="4">
        <v>2.8</v>
      </c>
      <c r="B19" s="22"/>
      <c r="C19" s="23" t="s">
        <v>8</v>
      </c>
      <c r="D19" s="35">
        <v>1288.43</v>
      </c>
      <c r="E19" s="35">
        <v>1385.89</v>
      </c>
      <c r="F19" s="35">
        <v>1247.04</v>
      </c>
      <c r="G19" s="35">
        <v>1434.33</v>
      </c>
    </row>
    <row r="20" spans="1:7" ht="15">
      <c r="A20" s="7">
        <v>3</v>
      </c>
      <c r="B20" s="73" t="s">
        <v>13</v>
      </c>
      <c r="C20" s="73"/>
      <c r="D20" s="36">
        <v>15454.46</v>
      </c>
      <c r="E20" s="36">
        <v>11364.19</v>
      </c>
      <c r="F20" s="36">
        <v>15678.38</v>
      </c>
      <c r="G20" s="36">
        <v>17770.97</v>
      </c>
    </row>
    <row r="21" spans="1:7" ht="15">
      <c r="A21" s="7">
        <v>4</v>
      </c>
      <c r="B21" s="73" t="s">
        <v>14</v>
      </c>
      <c r="C21" s="74"/>
      <c r="D21" s="36">
        <v>1047.96</v>
      </c>
      <c r="E21" s="36">
        <v>496.9</v>
      </c>
      <c r="F21" s="36">
        <v>681.24</v>
      </c>
      <c r="G21" s="36">
        <v>716.45</v>
      </c>
    </row>
    <row r="22" spans="1:7" ht="15">
      <c r="A22" s="5">
        <v>5</v>
      </c>
      <c r="B22" s="75" t="s">
        <v>15</v>
      </c>
      <c r="C22" s="76"/>
      <c r="D22" s="37"/>
      <c r="E22" s="37"/>
      <c r="F22" s="37"/>
      <c r="G22" s="37"/>
    </row>
    <row r="23" spans="1:7" ht="15">
      <c r="A23" s="3">
        <v>5.1</v>
      </c>
      <c r="B23" s="79" t="s">
        <v>16</v>
      </c>
      <c r="C23" s="80"/>
      <c r="D23" s="32">
        <v>37.92</v>
      </c>
      <c r="E23" s="32">
        <v>35.74</v>
      </c>
      <c r="F23" s="32">
        <v>47.02</v>
      </c>
      <c r="G23" s="32">
        <v>69.53</v>
      </c>
    </row>
    <row r="24" spans="1:7" ht="15">
      <c r="A24" s="3">
        <v>5.2</v>
      </c>
      <c r="B24" s="79" t="s">
        <v>17</v>
      </c>
      <c r="C24" s="80"/>
      <c r="D24" s="32">
        <v>38.33</v>
      </c>
      <c r="E24" s="32">
        <v>0</v>
      </c>
      <c r="F24" s="32">
        <v>22.39</v>
      </c>
      <c r="G24" s="32">
        <v>27.75</v>
      </c>
    </row>
    <row r="25" spans="1:7" ht="15">
      <c r="A25" s="3">
        <v>5.3</v>
      </c>
      <c r="B25" s="79" t="s">
        <v>18</v>
      </c>
      <c r="C25" s="80"/>
      <c r="D25" s="32">
        <v>0.1</v>
      </c>
      <c r="E25" s="32">
        <v>0</v>
      </c>
      <c r="F25" s="32">
        <v>0</v>
      </c>
      <c r="G25" s="32">
        <v>0</v>
      </c>
    </row>
    <row r="26" spans="1:7" ht="15">
      <c r="A26" s="3">
        <v>5.4</v>
      </c>
      <c r="B26" s="79" t="s">
        <v>19</v>
      </c>
      <c r="C26" s="80"/>
      <c r="D26" s="32">
        <v>321.13</v>
      </c>
      <c r="E26" s="32">
        <v>391.8</v>
      </c>
      <c r="F26" s="32">
        <v>231.39</v>
      </c>
      <c r="G26" s="32">
        <v>379.47</v>
      </c>
    </row>
    <row r="27" spans="1:7" ht="15">
      <c r="A27" s="4">
        <v>5.5</v>
      </c>
      <c r="B27" s="81" t="s">
        <v>20</v>
      </c>
      <c r="C27" s="82"/>
      <c r="D27" s="38">
        <v>34.56</v>
      </c>
      <c r="E27" s="38">
        <v>35.88</v>
      </c>
      <c r="F27" s="38">
        <v>17.93</v>
      </c>
      <c r="G27" s="38">
        <v>30.84</v>
      </c>
    </row>
    <row r="28" spans="1:7" ht="15">
      <c r="A28" s="5">
        <v>6</v>
      </c>
      <c r="B28" s="75" t="s">
        <v>21</v>
      </c>
      <c r="C28" s="76"/>
      <c r="D28" s="31"/>
      <c r="E28" s="31"/>
      <c r="F28" s="31"/>
      <c r="G28" s="31"/>
    </row>
    <row r="29" spans="1:7" ht="15">
      <c r="A29" s="3">
        <v>6.1</v>
      </c>
      <c r="B29" s="79" t="s">
        <v>16</v>
      </c>
      <c r="C29" s="80"/>
      <c r="D29" s="32">
        <v>22.61</v>
      </c>
      <c r="E29" s="32">
        <v>21.9</v>
      </c>
      <c r="F29" s="32">
        <v>18.99</v>
      </c>
      <c r="G29" s="32">
        <v>19.09</v>
      </c>
    </row>
    <row r="30" spans="1:7" ht="15">
      <c r="A30" s="3">
        <v>6.2</v>
      </c>
      <c r="B30" s="79" t="s">
        <v>17</v>
      </c>
      <c r="C30" s="80"/>
      <c r="D30" s="32">
        <v>16.44</v>
      </c>
      <c r="E30" s="32">
        <v>0</v>
      </c>
      <c r="F30" s="32">
        <v>15.3</v>
      </c>
      <c r="G30" s="32">
        <v>14.54</v>
      </c>
    </row>
    <row r="31" spans="1:7" ht="15">
      <c r="A31" s="3">
        <v>6.3</v>
      </c>
      <c r="B31" s="79" t="s">
        <v>18</v>
      </c>
      <c r="C31" s="80"/>
      <c r="D31" s="32">
        <v>20</v>
      </c>
      <c r="E31" s="32">
        <v>0</v>
      </c>
      <c r="F31" s="32">
        <v>0</v>
      </c>
      <c r="G31" s="32">
        <v>0</v>
      </c>
    </row>
    <row r="32" spans="1:7" ht="15">
      <c r="A32" s="3">
        <v>6.4</v>
      </c>
      <c r="B32" s="79" t="s">
        <v>22</v>
      </c>
      <c r="C32" s="80"/>
      <c r="D32" s="32">
        <v>7.16</v>
      </c>
      <c r="E32" s="32">
        <v>6.49</v>
      </c>
      <c r="F32" s="32">
        <v>7.35</v>
      </c>
      <c r="G32" s="32">
        <v>7.4</v>
      </c>
    </row>
    <row r="33" spans="1:7" ht="15">
      <c r="A33" s="3">
        <v>6.5</v>
      </c>
      <c r="B33" s="79" t="s">
        <v>20</v>
      </c>
      <c r="C33" s="80"/>
      <c r="D33" s="32">
        <v>13.41</v>
      </c>
      <c r="E33" s="32">
        <v>9.46</v>
      </c>
      <c r="F33" s="32">
        <v>22.58</v>
      </c>
      <c r="G33" s="32">
        <v>25.75</v>
      </c>
    </row>
    <row r="34" spans="1:7" ht="15">
      <c r="A34" s="7">
        <v>7</v>
      </c>
      <c r="B34" s="85" t="s">
        <v>52</v>
      </c>
      <c r="C34" s="86"/>
      <c r="D34" s="36">
        <v>1756.08</v>
      </c>
      <c r="E34" s="36">
        <v>1796.57</v>
      </c>
      <c r="F34" s="36">
        <v>1606.26</v>
      </c>
      <c r="G34" s="36">
        <v>1725.36</v>
      </c>
    </row>
    <row r="35" spans="1:7" ht="15">
      <c r="A35" s="5">
        <v>8.1</v>
      </c>
      <c r="B35" s="83" t="s">
        <v>23</v>
      </c>
      <c r="C35" s="84"/>
      <c r="D35" s="39">
        <v>115</v>
      </c>
      <c r="E35" s="39">
        <v>21</v>
      </c>
      <c r="F35" s="39">
        <v>74</v>
      </c>
      <c r="G35" s="39">
        <v>104</v>
      </c>
    </row>
    <row r="36" spans="1:7" ht="15" customHeight="1">
      <c r="A36" s="4">
        <v>8.2</v>
      </c>
      <c r="B36" s="81" t="s">
        <v>24</v>
      </c>
      <c r="C36" s="82"/>
      <c r="D36" s="40">
        <v>21</v>
      </c>
      <c r="E36" s="40">
        <v>4</v>
      </c>
      <c r="F36" s="40">
        <v>17</v>
      </c>
      <c r="G36" s="40">
        <v>34</v>
      </c>
    </row>
    <row r="37" spans="1:7" ht="15">
      <c r="A37" s="4">
        <v>9</v>
      </c>
      <c r="B37" s="81" t="s">
        <v>25</v>
      </c>
      <c r="C37" s="82"/>
      <c r="D37" s="38">
        <v>8.98</v>
      </c>
      <c r="E37" s="38">
        <v>5.48</v>
      </c>
      <c r="F37" s="38">
        <v>9.34</v>
      </c>
      <c r="G37" s="38">
        <v>10.33</v>
      </c>
    </row>
    <row r="38" spans="1:7" ht="16.5" customHeight="1">
      <c r="A38" s="6">
        <v>10</v>
      </c>
      <c r="B38" s="87" t="s">
        <v>79</v>
      </c>
      <c r="C38" s="88"/>
      <c r="D38" s="31"/>
      <c r="E38" s="31"/>
      <c r="F38" s="31"/>
      <c r="G38" s="31"/>
    </row>
    <row r="39" spans="1:7" ht="15">
      <c r="A39" s="3">
        <v>10.1</v>
      </c>
      <c r="B39" s="89" t="s">
        <v>28</v>
      </c>
      <c r="C39" s="90"/>
      <c r="D39" s="32">
        <v>122.81</v>
      </c>
      <c r="E39" s="32">
        <v>283.45</v>
      </c>
      <c r="F39" s="32">
        <v>99.39</v>
      </c>
      <c r="G39" s="32">
        <v>274.98</v>
      </c>
    </row>
    <row r="40" spans="1:7" ht="15">
      <c r="A40" s="3">
        <v>10.2</v>
      </c>
      <c r="B40" s="89" t="s">
        <v>27</v>
      </c>
      <c r="C40" s="90"/>
      <c r="D40" s="32">
        <v>0.93</v>
      </c>
      <c r="E40" s="32">
        <v>0</v>
      </c>
      <c r="F40" s="32">
        <v>14.17</v>
      </c>
      <c r="G40" s="32">
        <v>9.09</v>
      </c>
    </row>
    <row r="41" spans="1:7" ht="15">
      <c r="A41" s="3">
        <v>10.3</v>
      </c>
      <c r="B41" s="89" t="s">
        <v>26</v>
      </c>
      <c r="C41" s="90"/>
      <c r="D41" s="32">
        <v>197.39</v>
      </c>
      <c r="E41" s="32">
        <v>108.35</v>
      </c>
      <c r="F41" s="32">
        <v>117.83</v>
      </c>
      <c r="G41" s="32">
        <v>95.4</v>
      </c>
    </row>
    <row r="42" spans="1:7" ht="15">
      <c r="A42" s="4">
        <v>10.4</v>
      </c>
      <c r="B42" s="93" t="s">
        <v>29</v>
      </c>
      <c r="C42" s="94"/>
      <c r="D42" s="41">
        <v>321.13</v>
      </c>
      <c r="E42" s="41">
        <v>391.8</v>
      </c>
      <c r="F42" s="41">
        <v>231.39</v>
      </c>
      <c r="G42" s="41">
        <v>379.47</v>
      </c>
    </row>
    <row r="43" spans="1:7" ht="32.25" customHeight="1">
      <c r="A43" s="13" t="s">
        <v>30</v>
      </c>
      <c r="B43" s="95" t="s">
        <v>144</v>
      </c>
      <c r="C43" s="95"/>
      <c r="F43" s="10"/>
      <c r="G43" s="10"/>
    </row>
    <row r="44" spans="1:7" ht="15">
      <c r="A44" s="7">
        <v>11</v>
      </c>
      <c r="B44" s="73" t="s">
        <v>31</v>
      </c>
      <c r="C44" s="73"/>
      <c r="D44" s="42">
        <v>5884.63</v>
      </c>
      <c r="E44" s="42">
        <f>E48+E51+E54+E55+E58+E59+E60+E61+E62</f>
        <v>3890.1</v>
      </c>
      <c r="F44" s="42">
        <v>5557.22</v>
      </c>
      <c r="G44" s="42">
        <v>7371.62</v>
      </c>
    </row>
    <row r="45" spans="1:7" ht="15">
      <c r="A45" s="5" t="s">
        <v>58</v>
      </c>
      <c r="B45" s="24" t="s">
        <v>32</v>
      </c>
      <c r="C45" s="25" t="s">
        <v>28</v>
      </c>
      <c r="D45" s="31">
        <v>840.65</v>
      </c>
      <c r="E45" s="31">
        <v>1881.94</v>
      </c>
      <c r="F45" s="31">
        <v>719.71</v>
      </c>
      <c r="G45" s="31">
        <v>2030.77</v>
      </c>
    </row>
    <row r="46" spans="1:7" ht="15">
      <c r="A46" s="3" t="s">
        <v>59</v>
      </c>
      <c r="B46" s="89" t="s">
        <v>27</v>
      </c>
      <c r="C46" s="90"/>
      <c r="D46" s="32">
        <v>7.65</v>
      </c>
      <c r="E46" s="32">
        <v>0</v>
      </c>
      <c r="F46" s="32">
        <v>86.64</v>
      </c>
      <c r="G46" s="32">
        <v>66.56</v>
      </c>
    </row>
    <row r="47" spans="1:7" ht="15">
      <c r="A47" s="3" t="s">
        <v>60</v>
      </c>
      <c r="B47" s="89" t="s">
        <v>26</v>
      </c>
      <c r="C47" s="90"/>
      <c r="D47" s="32">
        <v>1450.16</v>
      </c>
      <c r="E47" s="32">
        <v>661.13</v>
      </c>
      <c r="F47" s="32">
        <v>893.21</v>
      </c>
      <c r="G47" s="32">
        <v>711.83</v>
      </c>
    </row>
    <row r="48" spans="1:7" s="27" customFormat="1" ht="15">
      <c r="A48" s="4" t="s">
        <v>61</v>
      </c>
      <c r="B48" s="91" t="s">
        <v>29</v>
      </c>
      <c r="C48" s="92"/>
      <c r="D48" s="43">
        <v>2298.46</v>
      </c>
      <c r="E48" s="43">
        <f>SUM(E45:E47)</f>
        <v>2543.07</v>
      </c>
      <c r="F48" s="43">
        <v>1699.56</v>
      </c>
      <c r="G48" s="43">
        <v>2809.16</v>
      </c>
    </row>
    <row r="49" spans="1:7" ht="15">
      <c r="A49" s="5" t="s">
        <v>62</v>
      </c>
      <c r="B49" s="24" t="s">
        <v>33</v>
      </c>
      <c r="C49" s="25" t="s">
        <v>34</v>
      </c>
      <c r="D49" s="31">
        <v>99.67</v>
      </c>
      <c r="E49" s="31">
        <v>255.76</v>
      </c>
      <c r="F49" s="31">
        <v>42.59</v>
      </c>
      <c r="G49" s="31">
        <v>199.23</v>
      </c>
    </row>
    <row r="50" spans="1:7" ht="15">
      <c r="A50" s="3" t="s">
        <v>63</v>
      </c>
      <c r="B50" s="89" t="s">
        <v>35</v>
      </c>
      <c r="C50" s="90"/>
      <c r="D50" s="32">
        <v>363.7</v>
      </c>
      <c r="E50" s="32">
        <v>83.78</v>
      </c>
      <c r="F50" s="32">
        <v>362.32</v>
      </c>
      <c r="G50" s="32">
        <v>594.89</v>
      </c>
    </row>
    <row r="51" spans="1:7" s="27" customFormat="1" ht="15">
      <c r="A51" s="4" t="s">
        <v>64</v>
      </c>
      <c r="B51" s="91" t="s">
        <v>29</v>
      </c>
      <c r="C51" s="92"/>
      <c r="D51" s="43">
        <v>463.37</v>
      </c>
      <c r="E51" s="43">
        <f>SUM(E49:E50)</f>
        <v>339.53999999999996</v>
      </c>
      <c r="F51" s="43">
        <v>404.91</v>
      </c>
      <c r="G51" s="43">
        <v>794.12</v>
      </c>
    </row>
    <row r="52" spans="1:7" ht="15">
      <c r="A52" s="5" t="s">
        <v>65</v>
      </c>
      <c r="B52" s="24" t="s">
        <v>36</v>
      </c>
      <c r="C52" s="25" t="s">
        <v>34</v>
      </c>
      <c r="D52" s="31">
        <v>1248.39</v>
      </c>
      <c r="E52" s="31">
        <v>163.95</v>
      </c>
      <c r="F52" s="31">
        <v>1223.98</v>
      </c>
      <c r="G52" s="31">
        <v>1332.33</v>
      </c>
    </row>
    <row r="53" spans="1:7" ht="15">
      <c r="A53" s="3" t="s">
        <v>66</v>
      </c>
      <c r="B53" s="89" t="s">
        <v>35</v>
      </c>
      <c r="C53" s="90"/>
      <c r="D53" s="32">
        <v>62.71</v>
      </c>
      <c r="E53" s="32">
        <v>0</v>
      </c>
      <c r="F53" s="32">
        <v>258.89</v>
      </c>
      <c r="G53" s="32">
        <v>195.69</v>
      </c>
    </row>
    <row r="54" spans="1:7" s="27" customFormat="1" ht="15">
      <c r="A54" s="4" t="s">
        <v>67</v>
      </c>
      <c r="B54" s="91" t="s">
        <v>29</v>
      </c>
      <c r="C54" s="92"/>
      <c r="D54" s="43">
        <v>1311.1</v>
      </c>
      <c r="E54" s="43">
        <f>SUM(E52:E53)</f>
        <v>163.95</v>
      </c>
      <c r="F54" s="43">
        <v>1482.87</v>
      </c>
      <c r="G54" s="43">
        <v>1528.02</v>
      </c>
    </row>
    <row r="55" spans="1:7" ht="15">
      <c r="A55" s="7">
        <v>11.4</v>
      </c>
      <c r="B55" s="96" t="s">
        <v>37</v>
      </c>
      <c r="C55" s="96"/>
      <c r="D55" s="36">
        <v>857.53</v>
      </c>
      <c r="E55" s="36">
        <v>782.69</v>
      </c>
      <c r="F55" s="36">
        <v>892.81</v>
      </c>
      <c r="G55" s="36">
        <v>1327.21</v>
      </c>
    </row>
    <row r="56" spans="1:7" ht="15">
      <c r="A56" s="5" t="s">
        <v>68</v>
      </c>
      <c r="B56" s="24" t="s">
        <v>38</v>
      </c>
      <c r="C56" s="25" t="s">
        <v>39</v>
      </c>
      <c r="D56" s="31">
        <v>630.3</v>
      </c>
      <c r="E56" s="31">
        <v>0</v>
      </c>
      <c r="F56" s="31">
        <v>342.66</v>
      </c>
      <c r="G56" s="31">
        <v>403.45</v>
      </c>
    </row>
    <row r="57" spans="1:7" ht="15">
      <c r="A57" s="3" t="s">
        <v>69</v>
      </c>
      <c r="B57" s="97" t="s">
        <v>40</v>
      </c>
      <c r="C57" s="98"/>
      <c r="D57" s="32">
        <v>2.01</v>
      </c>
      <c r="E57" s="32">
        <v>0</v>
      </c>
      <c r="F57" s="32">
        <v>0</v>
      </c>
      <c r="G57" s="32">
        <v>0</v>
      </c>
    </row>
    <row r="58" spans="1:7" s="27" customFormat="1" ht="15">
      <c r="A58" s="4" t="s">
        <v>70</v>
      </c>
      <c r="B58" s="99" t="s">
        <v>29</v>
      </c>
      <c r="C58" s="100"/>
      <c r="D58" s="43">
        <v>632.31</v>
      </c>
      <c r="E58" s="43">
        <f>SUM(E56:E57)</f>
        <v>0</v>
      </c>
      <c r="F58" s="43">
        <v>342.66</v>
      </c>
      <c r="G58" s="43">
        <v>403.45</v>
      </c>
    </row>
    <row r="59" spans="1:7" ht="15">
      <c r="A59" s="7">
        <v>11.6</v>
      </c>
      <c r="B59" s="96" t="s">
        <v>41</v>
      </c>
      <c r="C59" s="96"/>
      <c r="D59" s="36">
        <v>70.87</v>
      </c>
      <c r="E59" s="36">
        <v>0</v>
      </c>
      <c r="F59" s="36">
        <v>168.95</v>
      </c>
      <c r="G59" s="36">
        <v>0</v>
      </c>
    </row>
    <row r="60" spans="1:7" ht="15">
      <c r="A60" s="7">
        <v>11.7</v>
      </c>
      <c r="B60" s="96" t="s">
        <v>42</v>
      </c>
      <c r="C60" s="96"/>
      <c r="D60" s="36">
        <v>98.14</v>
      </c>
      <c r="E60" s="36">
        <v>0</v>
      </c>
      <c r="F60" s="36">
        <v>418.87</v>
      </c>
      <c r="G60" s="36">
        <v>347.82</v>
      </c>
    </row>
    <row r="61" spans="1:7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0</v>
      </c>
    </row>
    <row r="62" spans="1:7" ht="15">
      <c r="A62" s="7">
        <v>11.9</v>
      </c>
      <c r="B62" s="96" t="s">
        <v>43</v>
      </c>
      <c r="C62" s="96"/>
      <c r="D62" s="36">
        <v>152.85</v>
      </c>
      <c r="E62" s="36">
        <v>60.85</v>
      </c>
      <c r="F62" s="36">
        <v>146.59</v>
      </c>
      <c r="G62" s="36">
        <v>161.84</v>
      </c>
    </row>
    <row r="63" spans="1:7" ht="15">
      <c r="A63" s="5">
        <v>12</v>
      </c>
      <c r="B63" s="75" t="s">
        <v>44</v>
      </c>
      <c r="C63" s="76"/>
      <c r="D63" s="44">
        <v>4982.97</v>
      </c>
      <c r="E63" s="44">
        <f>SUM(E64:E68)</f>
        <v>2646.35</v>
      </c>
      <c r="F63" s="44">
        <v>5440.92</v>
      </c>
      <c r="G63" s="44">
        <v>6641.2</v>
      </c>
    </row>
    <row r="64" spans="1:7" ht="15">
      <c r="A64" s="3">
        <v>12.1</v>
      </c>
      <c r="B64" s="101" t="s">
        <v>45</v>
      </c>
      <c r="C64" s="102"/>
      <c r="D64" s="32">
        <v>4145.75</v>
      </c>
      <c r="E64" s="32">
        <v>1732.23</v>
      </c>
      <c r="F64" s="32">
        <v>4089.91</v>
      </c>
      <c r="G64" s="32">
        <v>5163.91</v>
      </c>
    </row>
    <row r="65" spans="1:7" ht="15">
      <c r="A65" s="3">
        <v>12.2</v>
      </c>
      <c r="B65" s="101" t="s">
        <v>46</v>
      </c>
      <c r="C65" s="102"/>
      <c r="D65" s="32">
        <v>0</v>
      </c>
      <c r="E65" s="32">
        <v>0</v>
      </c>
      <c r="F65" s="32">
        <v>0</v>
      </c>
      <c r="G65" s="32">
        <v>32.43</v>
      </c>
    </row>
    <row r="66" spans="1:7" ht="15">
      <c r="A66" s="3">
        <v>12.3</v>
      </c>
      <c r="B66" s="101" t="s">
        <v>47</v>
      </c>
      <c r="C66" s="102"/>
      <c r="D66" s="32">
        <v>27.97</v>
      </c>
      <c r="E66" s="32">
        <v>17.54</v>
      </c>
      <c r="F66" s="32">
        <v>5.9</v>
      </c>
      <c r="G66" s="32">
        <v>12.05</v>
      </c>
    </row>
    <row r="67" spans="1:7" ht="15">
      <c r="A67" s="3">
        <v>12.4</v>
      </c>
      <c r="B67" s="101" t="s">
        <v>48</v>
      </c>
      <c r="C67" s="102"/>
      <c r="D67" s="32">
        <v>163.12</v>
      </c>
      <c r="E67" s="32">
        <v>387.9</v>
      </c>
      <c r="F67" s="32">
        <v>279.28</v>
      </c>
      <c r="G67" s="32">
        <v>314.49</v>
      </c>
    </row>
    <row r="68" spans="1:7" ht="15">
      <c r="A68" s="3">
        <v>12.5</v>
      </c>
      <c r="B68" s="101" t="s">
        <v>49</v>
      </c>
      <c r="C68" s="102"/>
      <c r="D68" s="32">
        <v>646.13</v>
      </c>
      <c r="E68" s="32">
        <v>508.68</v>
      </c>
      <c r="F68" s="32">
        <v>1065.83</v>
      </c>
      <c r="G68" s="38">
        <v>1118.32</v>
      </c>
    </row>
    <row r="69" spans="1:7" ht="15">
      <c r="A69" s="8">
        <v>13</v>
      </c>
      <c r="B69" s="96" t="s">
        <v>71</v>
      </c>
      <c r="C69" s="96"/>
      <c r="D69" s="42">
        <v>10867.6</v>
      </c>
      <c r="E69" s="42">
        <f>E44+E63</f>
        <v>6536.45</v>
      </c>
      <c r="F69" s="42">
        <v>10998.14</v>
      </c>
      <c r="G69" s="55">
        <v>14012.82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5511811023622047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5" zoomScaleNormal="80" zoomScaleSheetLayoutView="75" zoomScalePageLayoutView="0" workbookViewId="0" topLeftCell="A67">
      <selection activeCell="B43" sqref="B43:C4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7.140625" style="10" customWidth="1"/>
    <col min="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93</v>
      </c>
      <c r="C3" s="56" t="s">
        <v>85</v>
      </c>
      <c r="D3" s="9"/>
      <c r="E3" s="9"/>
    </row>
    <row r="4" spans="1:5" s="12" customFormat="1" ht="30">
      <c r="A4" s="2" t="s">
        <v>10</v>
      </c>
      <c r="B4" s="77" t="s">
        <v>54</v>
      </c>
      <c r="C4" s="77"/>
      <c r="D4" s="2" t="s">
        <v>104</v>
      </c>
      <c r="E4" s="2" t="s">
        <v>107</v>
      </c>
    </row>
    <row r="5" spans="1:5" ht="15" customHeight="1">
      <c r="A5" s="26" t="s">
        <v>11</v>
      </c>
      <c r="B5" s="16" t="s">
        <v>50</v>
      </c>
      <c r="C5" s="17" t="s">
        <v>2</v>
      </c>
      <c r="D5" s="28">
        <v>6325.32</v>
      </c>
      <c r="E5" s="28">
        <v>8290.26</v>
      </c>
    </row>
    <row r="6" spans="1:5" ht="15">
      <c r="A6" s="3">
        <v>1.2</v>
      </c>
      <c r="B6" s="16"/>
      <c r="C6" s="17" t="s">
        <v>3</v>
      </c>
      <c r="D6" s="28">
        <v>6325.32</v>
      </c>
      <c r="E6" s="28">
        <v>8295.17</v>
      </c>
    </row>
    <row r="7" spans="1:5" ht="15">
      <c r="A7" s="3">
        <v>1.3</v>
      </c>
      <c r="B7" s="18"/>
      <c r="C7" s="17" t="s">
        <v>4</v>
      </c>
      <c r="D7" s="28">
        <v>7942.51</v>
      </c>
      <c r="E7" s="28">
        <v>10043.72</v>
      </c>
    </row>
    <row r="8" spans="1:5" ht="15">
      <c r="A8" s="3">
        <v>1.4</v>
      </c>
      <c r="B8" s="18"/>
      <c r="C8" s="17" t="s">
        <v>5</v>
      </c>
      <c r="D8" s="28">
        <v>10904.41</v>
      </c>
      <c r="E8" s="28">
        <v>15049.29</v>
      </c>
    </row>
    <row r="9" spans="1:5" ht="15">
      <c r="A9" s="3">
        <v>1.5</v>
      </c>
      <c r="B9" s="18"/>
      <c r="C9" s="17" t="s">
        <v>6</v>
      </c>
      <c r="D9" s="28">
        <v>9143.3</v>
      </c>
      <c r="E9" s="28">
        <v>11888.63</v>
      </c>
    </row>
    <row r="10" spans="1:5" ht="15">
      <c r="A10" s="3">
        <v>1.6</v>
      </c>
      <c r="B10" s="18"/>
      <c r="C10" s="17" t="s">
        <v>7</v>
      </c>
      <c r="D10" s="29">
        <v>12105.21</v>
      </c>
      <c r="E10" s="29">
        <v>16894.2</v>
      </c>
    </row>
    <row r="11" spans="1:5" ht="15">
      <c r="A11" s="4">
        <v>1.7</v>
      </c>
      <c r="B11" s="19"/>
      <c r="C11" s="20" t="s">
        <v>12</v>
      </c>
      <c r="D11" s="30">
        <v>12121.62</v>
      </c>
      <c r="E11" s="30">
        <v>16894.2</v>
      </c>
    </row>
    <row r="12" spans="1:5" ht="15">
      <c r="A12" s="5">
        <v>2.1</v>
      </c>
      <c r="B12" s="14" t="s">
        <v>51</v>
      </c>
      <c r="C12" s="15" t="s">
        <v>2</v>
      </c>
      <c r="D12" s="31">
        <v>611.53</v>
      </c>
      <c r="E12" s="31">
        <v>544.05</v>
      </c>
    </row>
    <row r="13" spans="1:5" ht="15" customHeight="1">
      <c r="A13" s="3">
        <v>2.2</v>
      </c>
      <c r="B13" s="16"/>
      <c r="C13" s="17" t="s">
        <v>3</v>
      </c>
      <c r="D13" s="32">
        <v>611.53</v>
      </c>
      <c r="E13" s="32">
        <v>544.33</v>
      </c>
    </row>
    <row r="14" spans="1:5" ht="15">
      <c r="A14" s="3">
        <v>2.3</v>
      </c>
      <c r="B14" s="46"/>
      <c r="C14" s="17" t="s">
        <v>4</v>
      </c>
      <c r="D14" s="32">
        <v>791.8</v>
      </c>
      <c r="E14" s="32">
        <v>660.91</v>
      </c>
    </row>
    <row r="15" spans="1:5" ht="15">
      <c r="A15" s="3">
        <v>2.4</v>
      </c>
      <c r="B15" s="47"/>
      <c r="C15" s="17" t="s">
        <v>5</v>
      </c>
      <c r="D15" s="32">
        <v>1070.87</v>
      </c>
      <c r="E15" s="32">
        <v>991.47</v>
      </c>
    </row>
    <row r="16" spans="1:5" ht="15">
      <c r="A16" s="3">
        <v>2.5</v>
      </c>
      <c r="B16" s="47"/>
      <c r="C16" s="17" t="s">
        <v>6</v>
      </c>
      <c r="D16" s="32">
        <v>924.69</v>
      </c>
      <c r="E16" s="32">
        <v>788.11</v>
      </c>
    </row>
    <row r="17" spans="1:5" ht="15">
      <c r="A17" s="3">
        <v>2.6</v>
      </c>
      <c r="B17" s="47"/>
      <c r="C17" s="17" t="s">
        <v>7</v>
      </c>
      <c r="D17" s="33">
        <v>1203.76</v>
      </c>
      <c r="E17" s="33">
        <v>1118.66</v>
      </c>
    </row>
    <row r="18" spans="1:5" ht="15">
      <c r="A18" s="3">
        <v>2.7</v>
      </c>
      <c r="B18" s="18"/>
      <c r="C18" s="21" t="s">
        <v>12</v>
      </c>
      <c r="D18" s="34">
        <v>1203.76</v>
      </c>
      <c r="E18" s="34">
        <v>1118.66</v>
      </c>
    </row>
    <row r="19" spans="1:5" ht="15">
      <c r="A19" s="4">
        <v>2.8</v>
      </c>
      <c r="B19" s="22"/>
      <c r="C19" s="23" t="s">
        <v>8</v>
      </c>
      <c r="D19" s="35">
        <v>1325.33</v>
      </c>
      <c r="E19" s="35">
        <v>1230.53</v>
      </c>
    </row>
    <row r="20" spans="1:5" ht="15">
      <c r="A20" s="7">
        <v>3</v>
      </c>
      <c r="B20" s="73" t="s">
        <v>13</v>
      </c>
      <c r="C20" s="73"/>
      <c r="D20" s="36">
        <v>11145.47</v>
      </c>
      <c r="E20" s="36">
        <v>17977.73</v>
      </c>
    </row>
    <row r="21" spans="1:5" ht="15">
      <c r="A21" s="7">
        <v>4</v>
      </c>
      <c r="B21" s="73" t="s">
        <v>14</v>
      </c>
      <c r="C21" s="74"/>
      <c r="D21" s="36">
        <v>702.16</v>
      </c>
      <c r="E21" s="36">
        <v>787.84</v>
      </c>
    </row>
    <row r="22" spans="1:5" ht="15">
      <c r="A22" s="5">
        <v>5</v>
      </c>
      <c r="B22" s="75" t="s">
        <v>15</v>
      </c>
      <c r="C22" s="76"/>
      <c r="D22" s="37"/>
      <c r="E22" s="37"/>
    </row>
    <row r="23" spans="1:5" ht="15">
      <c r="A23" s="3">
        <v>5.1</v>
      </c>
      <c r="B23" s="79" t="s">
        <v>16</v>
      </c>
      <c r="C23" s="80"/>
      <c r="D23" s="32">
        <v>86.71</v>
      </c>
      <c r="E23" s="32">
        <v>122.86</v>
      </c>
    </row>
    <row r="24" spans="1:5" ht="15">
      <c r="A24" s="3">
        <v>5.2</v>
      </c>
      <c r="B24" s="79" t="s">
        <v>17</v>
      </c>
      <c r="C24" s="80"/>
      <c r="D24" s="32">
        <v>39.55</v>
      </c>
      <c r="E24" s="32">
        <v>37.5</v>
      </c>
    </row>
    <row r="25" spans="1:5" ht="15">
      <c r="A25" s="3">
        <v>5.3</v>
      </c>
      <c r="B25" s="79" t="s">
        <v>18</v>
      </c>
      <c r="C25" s="80"/>
      <c r="D25" s="32">
        <v>0</v>
      </c>
      <c r="E25" s="32">
        <v>2.8</v>
      </c>
    </row>
    <row r="26" spans="1:5" ht="15">
      <c r="A26" s="3">
        <v>5.4</v>
      </c>
      <c r="B26" s="79" t="s">
        <v>19</v>
      </c>
      <c r="C26" s="80"/>
      <c r="D26" s="32">
        <v>272.64</v>
      </c>
      <c r="E26" s="32">
        <v>356.46</v>
      </c>
    </row>
    <row r="27" spans="1:5" ht="15">
      <c r="A27" s="4">
        <v>5.5</v>
      </c>
      <c r="B27" s="81" t="s">
        <v>20</v>
      </c>
      <c r="C27" s="82"/>
      <c r="D27" s="38">
        <v>36.81</v>
      </c>
      <c r="E27" s="38">
        <v>44.44</v>
      </c>
    </row>
    <row r="28" spans="1:5" ht="15">
      <c r="A28" s="5">
        <v>6</v>
      </c>
      <c r="B28" s="75" t="s">
        <v>21</v>
      </c>
      <c r="C28" s="76"/>
      <c r="D28" s="31"/>
      <c r="E28" s="31"/>
    </row>
    <row r="29" spans="1:5" ht="15">
      <c r="A29" s="3">
        <v>6.1</v>
      </c>
      <c r="B29" s="79" t="s">
        <v>16</v>
      </c>
      <c r="C29" s="80"/>
      <c r="D29" s="32">
        <v>19.14</v>
      </c>
      <c r="E29" s="32">
        <v>14.19</v>
      </c>
    </row>
    <row r="30" spans="1:5" ht="15">
      <c r="A30" s="3">
        <v>6.2</v>
      </c>
      <c r="B30" s="79" t="s">
        <v>17</v>
      </c>
      <c r="C30" s="80"/>
      <c r="D30" s="32">
        <v>14.36</v>
      </c>
      <c r="E30" s="32">
        <v>14.29</v>
      </c>
    </row>
    <row r="31" spans="1:5" ht="15">
      <c r="A31" s="3">
        <v>6.3</v>
      </c>
      <c r="B31" s="79" t="s">
        <v>18</v>
      </c>
      <c r="C31" s="80"/>
      <c r="D31" s="32">
        <v>0</v>
      </c>
      <c r="E31" s="32">
        <v>4.51</v>
      </c>
    </row>
    <row r="32" spans="1:5" ht="15">
      <c r="A32" s="3">
        <v>6.4</v>
      </c>
      <c r="B32" s="79" t="s">
        <v>22</v>
      </c>
      <c r="C32" s="80"/>
      <c r="D32" s="32">
        <v>7.06</v>
      </c>
      <c r="E32" s="32">
        <v>7.37</v>
      </c>
    </row>
    <row r="33" spans="1:5" ht="15">
      <c r="A33" s="3">
        <v>6.5</v>
      </c>
      <c r="B33" s="79" t="s">
        <v>20</v>
      </c>
      <c r="C33" s="80"/>
      <c r="D33" s="32">
        <v>7.68</v>
      </c>
      <c r="E33" s="32">
        <v>28.72</v>
      </c>
    </row>
    <row r="34" spans="1:5" ht="15">
      <c r="A34" s="7">
        <v>7</v>
      </c>
      <c r="B34" s="85" t="s">
        <v>52</v>
      </c>
      <c r="C34" s="86"/>
      <c r="D34" s="36">
        <v>1167.61</v>
      </c>
      <c r="E34" s="36">
        <v>1243.64</v>
      </c>
    </row>
    <row r="35" spans="1:5" ht="15">
      <c r="A35" s="5">
        <v>8.1</v>
      </c>
      <c r="B35" s="83" t="s">
        <v>23</v>
      </c>
      <c r="C35" s="84"/>
      <c r="D35" s="39">
        <v>26</v>
      </c>
      <c r="E35" s="39">
        <v>147</v>
      </c>
    </row>
    <row r="36" spans="1:5" ht="15" customHeight="1">
      <c r="A36" s="4">
        <v>8.2</v>
      </c>
      <c r="B36" s="81" t="s">
        <v>24</v>
      </c>
      <c r="C36" s="82"/>
      <c r="D36" s="40">
        <v>7</v>
      </c>
      <c r="E36" s="40">
        <v>31</v>
      </c>
    </row>
    <row r="37" spans="1:5" ht="15">
      <c r="A37" s="4">
        <v>9</v>
      </c>
      <c r="B37" s="81" t="s">
        <v>25</v>
      </c>
      <c r="C37" s="82"/>
      <c r="D37" s="38">
        <v>9.48</v>
      </c>
      <c r="E37" s="38">
        <v>14.48</v>
      </c>
    </row>
    <row r="38" spans="1:5" ht="16.5" customHeight="1">
      <c r="A38" s="6">
        <v>10</v>
      </c>
      <c r="B38" s="87" t="s">
        <v>79</v>
      </c>
      <c r="C38" s="88"/>
      <c r="D38" s="31"/>
      <c r="E38" s="31"/>
    </row>
    <row r="39" spans="1:5" ht="15">
      <c r="A39" s="3">
        <v>10.1</v>
      </c>
      <c r="B39" s="89" t="s">
        <v>28</v>
      </c>
      <c r="C39" s="90"/>
      <c r="D39" s="32">
        <v>169.58</v>
      </c>
      <c r="E39" s="32">
        <v>249.28</v>
      </c>
    </row>
    <row r="40" spans="1:5" ht="15">
      <c r="A40" s="3">
        <v>10.2</v>
      </c>
      <c r="B40" s="89" t="s">
        <v>27</v>
      </c>
      <c r="C40" s="90"/>
      <c r="D40" s="32">
        <v>7.93</v>
      </c>
      <c r="E40" s="32">
        <v>6.67</v>
      </c>
    </row>
    <row r="41" spans="1:5" ht="15">
      <c r="A41" s="3">
        <v>10.3</v>
      </c>
      <c r="B41" s="89" t="s">
        <v>26</v>
      </c>
      <c r="C41" s="90"/>
      <c r="D41" s="32">
        <v>95.13</v>
      </c>
      <c r="E41" s="32">
        <v>100.51</v>
      </c>
    </row>
    <row r="42" spans="1:5" ht="15">
      <c r="A42" s="4">
        <v>10.4</v>
      </c>
      <c r="B42" s="93" t="s">
        <v>29</v>
      </c>
      <c r="C42" s="94"/>
      <c r="D42" s="41">
        <f>D26</f>
        <v>272.64</v>
      </c>
      <c r="E42" s="41">
        <v>356.46</v>
      </c>
    </row>
    <row r="43" spans="1:3" ht="32.25" customHeight="1">
      <c r="A43" s="13" t="s">
        <v>30</v>
      </c>
      <c r="B43" s="95" t="s">
        <v>144</v>
      </c>
      <c r="C43" s="95"/>
    </row>
    <row r="44" spans="1:5" ht="15">
      <c r="A44" s="7">
        <v>11</v>
      </c>
      <c r="B44" s="73" t="s">
        <v>31</v>
      </c>
      <c r="C44" s="73"/>
      <c r="D44" s="42">
        <f>D48+D51+D54+D55+D58+D59+D60+D61+D62</f>
        <v>7169.909999999999</v>
      </c>
      <c r="E44" s="42">
        <v>9839.32</v>
      </c>
    </row>
    <row r="45" spans="1:5" ht="15">
      <c r="A45" s="5" t="s">
        <v>58</v>
      </c>
      <c r="B45" s="24" t="s">
        <v>32</v>
      </c>
      <c r="C45" s="25" t="s">
        <v>28</v>
      </c>
      <c r="D45" s="31">
        <v>1200.79</v>
      </c>
      <c r="E45" s="31">
        <v>1844.91</v>
      </c>
    </row>
    <row r="46" spans="1:5" ht="15">
      <c r="A46" s="3" t="s">
        <v>59</v>
      </c>
      <c r="B46" s="89" t="s">
        <v>27</v>
      </c>
      <c r="C46" s="90"/>
      <c r="D46" s="32">
        <v>52.45</v>
      </c>
      <c r="E46" s="32">
        <v>51.71</v>
      </c>
    </row>
    <row r="47" spans="1:5" ht="15">
      <c r="A47" s="3" t="s">
        <v>60</v>
      </c>
      <c r="B47" s="89" t="s">
        <v>26</v>
      </c>
      <c r="C47" s="90"/>
      <c r="D47" s="32">
        <v>671.55</v>
      </c>
      <c r="E47" s="32">
        <v>730.53</v>
      </c>
    </row>
    <row r="48" spans="1:5" s="27" customFormat="1" ht="15">
      <c r="A48" s="4" t="s">
        <v>61</v>
      </c>
      <c r="B48" s="91" t="s">
        <v>29</v>
      </c>
      <c r="C48" s="92"/>
      <c r="D48" s="43">
        <f>SUM(D45:D47)</f>
        <v>1924.79</v>
      </c>
      <c r="E48" s="43">
        <v>2627.15</v>
      </c>
    </row>
    <row r="49" spans="1:5" ht="15">
      <c r="A49" s="5" t="s">
        <v>62</v>
      </c>
      <c r="B49" s="24" t="s">
        <v>33</v>
      </c>
      <c r="C49" s="25" t="s">
        <v>34</v>
      </c>
      <c r="D49" s="31">
        <v>6.36</v>
      </c>
      <c r="E49" s="31">
        <v>106.57</v>
      </c>
    </row>
    <row r="50" spans="1:5" ht="15">
      <c r="A50" s="3" t="s">
        <v>63</v>
      </c>
      <c r="B50" s="89" t="s">
        <v>35</v>
      </c>
      <c r="C50" s="90"/>
      <c r="D50" s="32">
        <v>276.31</v>
      </c>
      <c r="E50" s="32">
        <v>1169.99</v>
      </c>
    </row>
    <row r="51" spans="1:5" s="27" customFormat="1" ht="15">
      <c r="A51" s="4" t="s">
        <v>64</v>
      </c>
      <c r="B51" s="91" t="s">
        <v>29</v>
      </c>
      <c r="C51" s="92"/>
      <c r="D51" s="43">
        <f>SUM(D49:D50)</f>
        <v>282.67</v>
      </c>
      <c r="E51" s="43">
        <v>1276.56</v>
      </c>
    </row>
    <row r="52" spans="1:5" ht="15">
      <c r="A52" s="5" t="s">
        <v>65</v>
      </c>
      <c r="B52" s="24" t="s">
        <v>36</v>
      </c>
      <c r="C52" s="25" t="s">
        <v>34</v>
      </c>
      <c r="D52" s="31">
        <v>1488.42</v>
      </c>
      <c r="E52" s="31">
        <v>1233.2</v>
      </c>
    </row>
    <row r="53" spans="1:5" ht="15">
      <c r="A53" s="3" t="s">
        <v>66</v>
      </c>
      <c r="B53" s="89" t="s">
        <v>35</v>
      </c>
      <c r="C53" s="90"/>
      <c r="D53" s="32">
        <v>33.7</v>
      </c>
      <c r="E53" s="32">
        <v>665.01</v>
      </c>
    </row>
    <row r="54" spans="1:5" s="27" customFormat="1" ht="15">
      <c r="A54" s="4" t="s">
        <v>67</v>
      </c>
      <c r="B54" s="91" t="s">
        <v>29</v>
      </c>
      <c r="C54" s="92"/>
      <c r="D54" s="43">
        <f>SUM(D52:D53)</f>
        <v>1522.1200000000001</v>
      </c>
      <c r="E54" s="43">
        <v>1898.21</v>
      </c>
    </row>
    <row r="55" spans="1:5" ht="15">
      <c r="A55" s="7">
        <v>11.4</v>
      </c>
      <c r="B55" s="96" t="s">
        <v>37</v>
      </c>
      <c r="C55" s="96"/>
      <c r="D55" s="36">
        <v>1659.86</v>
      </c>
      <c r="E55" s="36">
        <v>1743.59</v>
      </c>
    </row>
    <row r="56" spans="1:5" ht="15">
      <c r="A56" s="5" t="s">
        <v>68</v>
      </c>
      <c r="B56" s="24" t="s">
        <v>38</v>
      </c>
      <c r="C56" s="25" t="s">
        <v>39</v>
      </c>
      <c r="D56" s="31">
        <v>567.9</v>
      </c>
      <c r="E56" s="31">
        <v>535.99</v>
      </c>
    </row>
    <row r="57" spans="1:5" ht="15">
      <c r="A57" s="3" t="s">
        <v>69</v>
      </c>
      <c r="B57" s="97" t="s">
        <v>40</v>
      </c>
      <c r="C57" s="98"/>
      <c r="D57" s="32">
        <v>0</v>
      </c>
      <c r="E57" s="32">
        <v>12.65</v>
      </c>
    </row>
    <row r="58" spans="1:5" s="27" customFormat="1" ht="15">
      <c r="A58" s="4" t="s">
        <v>70</v>
      </c>
      <c r="B58" s="99" t="s">
        <v>29</v>
      </c>
      <c r="C58" s="100"/>
      <c r="D58" s="43">
        <f>SUM(D56:D57)</f>
        <v>567.9</v>
      </c>
      <c r="E58" s="43">
        <v>548.64</v>
      </c>
    </row>
    <row r="59" spans="1:5" ht="15">
      <c r="A59" s="7">
        <v>11.6</v>
      </c>
      <c r="B59" s="96" t="s">
        <v>41</v>
      </c>
      <c r="C59" s="96"/>
      <c r="D59" s="36">
        <v>7.38</v>
      </c>
      <c r="E59" s="36">
        <v>0</v>
      </c>
    </row>
    <row r="60" spans="1:5" ht="15">
      <c r="A60" s="7">
        <v>11.7</v>
      </c>
      <c r="B60" s="96" t="s">
        <v>42</v>
      </c>
      <c r="C60" s="96"/>
      <c r="D60" s="36">
        <v>1024.31</v>
      </c>
      <c r="E60" s="36">
        <v>1502.92</v>
      </c>
    </row>
    <row r="61" spans="1:5" ht="15">
      <c r="A61" s="7">
        <v>11.8</v>
      </c>
      <c r="B61" s="96" t="s">
        <v>53</v>
      </c>
      <c r="C61" s="96"/>
      <c r="D61" s="36">
        <v>0</v>
      </c>
      <c r="E61" s="36">
        <v>0</v>
      </c>
    </row>
    <row r="62" spans="1:5" ht="15">
      <c r="A62" s="7">
        <v>11.9</v>
      </c>
      <c r="B62" s="96" t="s">
        <v>43</v>
      </c>
      <c r="C62" s="96"/>
      <c r="D62" s="36">
        <v>180.88</v>
      </c>
      <c r="E62" s="36">
        <v>242.25</v>
      </c>
    </row>
    <row r="63" spans="1:5" ht="15">
      <c r="A63" s="5">
        <v>12</v>
      </c>
      <c r="B63" s="75" t="s">
        <v>44</v>
      </c>
      <c r="C63" s="76"/>
      <c r="D63" s="44">
        <f>SUM(D64:D68)</f>
        <v>4935.299999999999</v>
      </c>
      <c r="E63" s="44">
        <v>7054.88</v>
      </c>
    </row>
    <row r="64" spans="1:5" ht="15">
      <c r="A64" s="3">
        <v>12.1</v>
      </c>
      <c r="B64" s="101" t="s">
        <v>45</v>
      </c>
      <c r="C64" s="102"/>
      <c r="D64" s="32">
        <v>2961.91</v>
      </c>
      <c r="E64" s="32">
        <v>5000.65</v>
      </c>
    </row>
    <row r="65" spans="1:5" ht="15">
      <c r="A65" s="3">
        <v>12.2</v>
      </c>
      <c r="B65" s="101" t="s">
        <v>46</v>
      </c>
      <c r="C65" s="102"/>
      <c r="D65" s="32">
        <v>0</v>
      </c>
      <c r="E65" s="32">
        <v>4.9</v>
      </c>
    </row>
    <row r="66" spans="1:5" ht="15">
      <c r="A66" s="3">
        <v>12.3</v>
      </c>
      <c r="B66" s="101" t="s">
        <v>47</v>
      </c>
      <c r="C66" s="102"/>
      <c r="D66" s="32">
        <v>6.2</v>
      </c>
      <c r="E66" s="32">
        <v>8.26</v>
      </c>
    </row>
    <row r="67" spans="1:5" ht="15">
      <c r="A67" s="3">
        <v>12.4</v>
      </c>
      <c r="B67" s="101" t="s">
        <v>48</v>
      </c>
      <c r="C67" s="102"/>
      <c r="D67" s="32">
        <v>350</v>
      </c>
      <c r="E67" s="32">
        <v>287.6</v>
      </c>
    </row>
    <row r="68" spans="1:5" ht="15">
      <c r="A68" s="3">
        <v>12.5</v>
      </c>
      <c r="B68" s="101" t="s">
        <v>49</v>
      </c>
      <c r="C68" s="102"/>
      <c r="D68" s="32">
        <v>1617.19</v>
      </c>
      <c r="E68" s="32">
        <v>1753.47</v>
      </c>
    </row>
    <row r="69" spans="1:5" ht="15">
      <c r="A69" s="8">
        <v>13</v>
      </c>
      <c r="B69" s="96" t="s">
        <v>71</v>
      </c>
      <c r="C69" s="96"/>
      <c r="D69" s="42">
        <f>D44+D63</f>
        <v>12105.21</v>
      </c>
      <c r="E69" s="42">
        <v>16894.2</v>
      </c>
    </row>
  </sheetData>
  <sheetProtection/>
  <mergeCells count="48">
    <mergeCell ref="B4:C4"/>
    <mergeCell ref="A2:E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75" zoomScaleNormal="80" zoomScaleSheetLayoutView="75" zoomScalePageLayoutView="0" workbookViewId="0" topLeftCell="A1">
      <selection activeCell="B43" sqref="B43:C4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2.00390625" style="10" customWidth="1"/>
    <col min="6" max="6" width="11.8515625" style="11" customWidth="1"/>
    <col min="7" max="8" width="13.7109375" style="11" customWidth="1"/>
    <col min="9" max="10" width="16.8515625" style="11" customWidth="1"/>
    <col min="11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97</v>
      </c>
      <c r="C3" s="56" t="s">
        <v>85</v>
      </c>
      <c r="D3" s="9"/>
      <c r="E3" s="9"/>
    </row>
    <row r="4" spans="1:10" s="12" customFormat="1" ht="30">
      <c r="A4" s="2" t="s">
        <v>10</v>
      </c>
      <c r="B4" s="77" t="s">
        <v>54</v>
      </c>
      <c r="C4" s="77"/>
      <c r="D4" s="2" t="s">
        <v>94</v>
      </c>
      <c r="E4" s="2" t="s">
        <v>95</v>
      </c>
      <c r="F4" s="2" t="s">
        <v>96</v>
      </c>
      <c r="G4" s="2" t="s">
        <v>104</v>
      </c>
      <c r="H4" s="2" t="s">
        <v>57</v>
      </c>
      <c r="I4" s="2" t="s">
        <v>107</v>
      </c>
      <c r="J4" s="2" t="s">
        <v>110</v>
      </c>
    </row>
    <row r="5" spans="1:10" ht="15" customHeight="1">
      <c r="A5" s="26" t="s">
        <v>11</v>
      </c>
      <c r="B5" s="16" t="s">
        <v>50</v>
      </c>
      <c r="C5" s="17" t="s">
        <v>2</v>
      </c>
      <c r="D5" s="28">
        <v>4764.05</v>
      </c>
      <c r="E5" s="28">
        <v>8643.42</v>
      </c>
      <c r="F5" s="28">
        <v>7887.07</v>
      </c>
      <c r="G5" s="28">
        <v>6039</v>
      </c>
      <c r="H5" s="28">
        <v>5952.45</v>
      </c>
      <c r="I5" s="28">
        <v>7114.54</v>
      </c>
      <c r="J5" s="28">
        <v>10328.41</v>
      </c>
    </row>
    <row r="6" spans="1:10" ht="15">
      <c r="A6" s="3">
        <v>1.2</v>
      </c>
      <c r="B6" s="16"/>
      <c r="C6" s="17" t="s">
        <v>3</v>
      </c>
      <c r="D6" s="28">
        <v>4784.3</v>
      </c>
      <c r="E6" s="28">
        <v>8699.08</v>
      </c>
      <c r="F6" s="28">
        <v>7887.07</v>
      </c>
      <c r="G6" s="28">
        <v>6039</v>
      </c>
      <c r="H6" s="28">
        <v>6215.5</v>
      </c>
      <c r="I6" s="28">
        <v>7173.8</v>
      </c>
      <c r="J6" s="28">
        <v>10404.58</v>
      </c>
    </row>
    <row r="7" spans="1:10" ht="15">
      <c r="A7" s="3">
        <v>1.3</v>
      </c>
      <c r="B7" s="18"/>
      <c r="C7" s="17" t="s">
        <v>4</v>
      </c>
      <c r="D7" s="28">
        <v>5478.89</v>
      </c>
      <c r="E7" s="28">
        <v>9627.36</v>
      </c>
      <c r="F7" s="28">
        <v>9660.58</v>
      </c>
      <c r="G7" s="28">
        <v>7332.02</v>
      </c>
      <c r="H7" s="28">
        <v>7754.75</v>
      </c>
      <c r="I7" s="28">
        <v>8828.31</v>
      </c>
      <c r="J7" s="28">
        <v>11268.68</v>
      </c>
    </row>
    <row r="8" spans="1:10" ht="15">
      <c r="A8" s="3">
        <v>1.4</v>
      </c>
      <c r="B8" s="18"/>
      <c r="C8" s="17" t="s">
        <v>5</v>
      </c>
      <c r="D8" s="28">
        <v>7175.96</v>
      </c>
      <c r="E8" s="28">
        <v>13567.57</v>
      </c>
      <c r="F8" s="28">
        <v>16090.04</v>
      </c>
      <c r="G8" s="28">
        <v>12055.77</v>
      </c>
      <c r="H8" s="28">
        <v>11508.51</v>
      </c>
      <c r="I8" s="28">
        <v>14429.63</v>
      </c>
      <c r="J8" s="28">
        <v>15740.99</v>
      </c>
    </row>
    <row r="9" spans="1:10" ht="15">
      <c r="A9" s="3">
        <v>1.5</v>
      </c>
      <c r="B9" s="18"/>
      <c r="C9" s="17" t="s">
        <v>6</v>
      </c>
      <c r="D9" s="28">
        <v>9275.64</v>
      </c>
      <c r="E9" s="28">
        <v>11871.93</v>
      </c>
      <c r="F9" s="28">
        <v>13380.78</v>
      </c>
      <c r="G9" s="28">
        <v>8907.02</v>
      </c>
      <c r="H9" s="28">
        <v>9752.66</v>
      </c>
      <c r="I9" s="28">
        <v>11003.16</v>
      </c>
      <c r="J9" s="28">
        <v>13712.4</v>
      </c>
    </row>
    <row r="10" spans="1:10" ht="15">
      <c r="A10" s="3">
        <v>1.6</v>
      </c>
      <c r="B10" s="18"/>
      <c r="C10" s="17" t="s">
        <v>7</v>
      </c>
      <c r="D10" s="29">
        <v>10972.71</v>
      </c>
      <c r="E10" s="29">
        <v>15812.13</v>
      </c>
      <c r="F10" s="29">
        <v>19810.23</v>
      </c>
      <c r="G10" s="29">
        <v>13628.76</v>
      </c>
      <c r="H10" s="29">
        <v>13506.41</v>
      </c>
      <c r="I10" s="29">
        <v>16604.48</v>
      </c>
      <c r="J10" s="29">
        <v>18184.7</v>
      </c>
    </row>
    <row r="11" spans="1:10" ht="15">
      <c r="A11" s="4">
        <v>1.7</v>
      </c>
      <c r="B11" s="19"/>
      <c r="C11" s="20" t="s">
        <v>12</v>
      </c>
      <c r="D11" s="30">
        <v>11059.87</v>
      </c>
      <c r="E11" s="30">
        <v>15812.13</v>
      </c>
      <c r="F11" s="30">
        <v>20027.84</v>
      </c>
      <c r="G11" s="30">
        <v>13709.38</v>
      </c>
      <c r="H11" s="30">
        <v>13506.41</v>
      </c>
      <c r="I11" s="30">
        <v>16604.48</v>
      </c>
      <c r="J11" s="30">
        <v>18320.69</v>
      </c>
    </row>
    <row r="12" spans="1:10" ht="15">
      <c r="A12" s="5">
        <v>2.1</v>
      </c>
      <c r="B12" s="14" t="s">
        <v>51</v>
      </c>
      <c r="C12" s="15" t="s">
        <v>2</v>
      </c>
      <c r="D12" s="31">
        <v>747.51</v>
      </c>
      <c r="E12" s="31">
        <v>508.94</v>
      </c>
      <c r="F12" s="31">
        <v>497.02</v>
      </c>
      <c r="G12" s="31">
        <v>500.67</v>
      </c>
      <c r="H12" s="31">
        <v>438.15</v>
      </c>
      <c r="I12" s="31">
        <v>512.94</v>
      </c>
      <c r="J12" s="31">
        <v>977.21</v>
      </c>
    </row>
    <row r="13" spans="1:10" ht="15" customHeight="1">
      <c r="A13" s="3">
        <v>2.2</v>
      </c>
      <c r="B13" s="16"/>
      <c r="C13" s="17" t="s">
        <v>3</v>
      </c>
      <c r="D13" s="32">
        <v>750.82</v>
      </c>
      <c r="E13" s="32">
        <v>512.25</v>
      </c>
      <c r="F13" s="32">
        <v>497.02</v>
      </c>
      <c r="G13" s="32">
        <v>500.67</v>
      </c>
      <c r="H13" s="32">
        <v>454.57</v>
      </c>
      <c r="I13" s="32">
        <v>516.8</v>
      </c>
      <c r="J13" s="32">
        <v>985.7</v>
      </c>
    </row>
    <row r="14" spans="1:10" ht="15">
      <c r="A14" s="3">
        <v>2.3</v>
      </c>
      <c r="B14" s="46"/>
      <c r="C14" s="17" t="s">
        <v>4</v>
      </c>
      <c r="D14" s="32">
        <v>859.47</v>
      </c>
      <c r="E14" s="32">
        <v>569.3</v>
      </c>
      <c r="F14" s="32">
        <v>608.03</v>
      </c>
      <c r="G14" s="32">
        <v>607.8</v>
      </c>
      <c r="H14" s="32">
        <v>593.45</v>
      </c>
      <c r="I14" s="32">
        <v>639.85</v>
      </c>
      <c r="J14" s="32">
        <v>1067.69</v>
      </c>
    </row>
    <row r="15" spans="1:10" ht="15">
      <c r="A15" s="3">
        <v>2.4</v>
      </c>
      <c r="B15" s="47"/>
      <c r="C15" s="17" t="s">
        <v>5</v>
      </c>
      <c r="D15" s="32">
        <v>1122.4</v>
      </c>
      <c r="E15" s="32">
        <v>798.22</v>
      </c>
      <c r="F15" s="32">
        <v>1012.16</v>
      </c>
      <c r="G15" s="32">
        <v>1004.17</v>
      </c>
      <c r="H15" s="32">
        <v>861.99</v>
      </c>
      <c r="I15" s="32">
        <v>1035.61</v>
      </c>
      <c r="J15" s="32">
        <v>1466.87</v>
      </c>
    </row>
    <row r="16" spans="1:10" ht="15">
      <c r="A16" s="3">
        <v>2.5</v>
      </c>
      <c r="B16" s="47"/>
      <c r="C16" s="17" t="s">
        <v>6</v>
      </c>
      <c r="D16" s="32">
        <v>1458.69</v>
      </c>
      <c r="E16" s="32">
        <v>703.71</v>
      </c>
      <c r="F16" s="32">
        <v>841.44</v>
      </c>
      <c r="G16" s="32">
        <v>742.19</v>
      </c>
      <c r="H16" s="32">
        <v>741.17</v>
      </c>
      <c r="I16" s="32">
        <v>803.63</v>
      </c>
      <c r="J16" s="32">
        <v>1305.03</v>
      </c>
    </row>
    <row r="17" spans="1:10" ht="15">
      <c r="A17" s="3">
        <v>2.6</v>
      </c>
      <c r="B17" s="47"/>
      <c r="C17" s="17" t="s">
        <v>7</v>
      </c>
      <c r="D17" s="33">
        <v>1721.62</v>
      </c>
      <c r="E17" s="33">
        <v>932.63</v>
      </c>
      <c r="F17" s="33">
        <v>1245.58</v>
      </c>
      <c r="G17" s="33">
        <v>1138.56</v>
      </c>
      <c r="H17" s="33">
        <v>1009.7</v>
      </c>
      <c r="I17" s="33">
        <v>1199.4</v>
      </c>
      <c r="J17" s="33">
        <v>1704.21</v>
      </c>
    </row>
    <row r="18" spans="1:10" ht="15">
      <c r="A18" s="3">
        <v>2.7</v>
      </c>
      <c r="B18" s="18"/>
      <c r="C18" s="21" t="s">
        <v>12</v>
      </c>
      <c r="D18" s="34">
        <v>1736.24</v>
      </c>
      <c r="E18" s="34">
        <v>932.63</v>
      </c>
      <c r="F18" s="34">
        <v>1259.37</v>
      </c>
      <c r="G18" s="34">
        <v>1145.3</v>
      </c>
      <c r="H18" s="34">
        <v>1009.7</v>
      </c>
      <c r="I18" s="34">
        <v>1199.4</v>
      </c>
      <c r="J18" s="34">
        <v>1716.89</v>
      </c>
    </row>
    <row r="19" spans="1:10" ht="15">
      <c r="A19" s="4">
        <v>2.8</v>
      </c>
      <c r="B19" s="22"/>
      <c r="C19" s="23" t="s">
        <v>8</v>
      </c>
      <c r="D19" s="35">
        <v>1909.86</v>
      </c>
      <c r="E19" s="35">
        <f>E18*1.1</f>
        <v>1025.893</v>
      </c>
      <c r="F19" s="35">
        <v>1385.31</v>
      </c>
      <c r="G19" s="35">
        <v>1259.83</v>
      </c>
      <c r="H19" s="35">
        <v>1110.67</v>
      </c>
      <c r="I19" s="35">
        <v>1319.34</v>
      </c>
      <c r="J19" s="35">
        <v>1888.58</v>
      </c>
    </row>
    <row r="20" spans="1:10" ht="15">
      <c r="A20" s="7">
        <v>3</v>
      </c>
      <c r="B20" s="73" t="s">
        <v>13</v>
      </c>
      <c r="C20" s="73"/>
      <c r="D20" s="36">
        <v>8351.18</v>
      </c>
      <c r="E20" s="36">
        <v>23685.05</v>
      </c>
      <c r="F20" s="36">
        <v>23349.62</v>
      </c>
      <c r="G20" s="36">
        <v>17917.65</v>
      </c>
      <c r="H20" s="36">
        <v>20801.68</v>
      </c>
      <c r="I20" s="36">
        <v>19804.38</v>
      </c>
      <c r="J20" s="36">
        <v>17014.21</v>
      </c>
    </row>
    <row r="21" spans="1:10" ht="15">
      <c r="A21" s="7">
        <v>4</v>
      </c>
      <c r="B21" s="73" t="s">
        <v>14</v>
      </c>
      <c r="C21" s="74"/>
      <c r="D21" s="36">
        <v>0</v>
      </c>
      <c r="E21" s="36">
        <v>229.8</v>
      </c>
      <c r="F21" s="36">
        <v>1589.09</v>
      </c>
      <c r="G21" s="36">
        <v>969.34</v>
      </c>
      <c r="H21" s="36">
        <v>739.32</v>
      </c>
      <c r="I21" s="36">
        <v>1118.57</v>
      </c>
      <c r="J21" s="36">
        <v>834.53</v>
      </c>
    </row>
    <row r="22" spans="1:10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  <c r="J22" s="37"/>
    </row>
    <row r="23" spans="1:10" ht="15">
      <c r="A23" s="3">
        <v>5.1</v>
      </c>
      <c r="B23" s="79" t="s">
        <v>16</v>
      </c>
      <c r="C23" s="80"/>
      <c r="D23" s="32">
        <v>10.2</v>
      </c>
      <c r="E23" s="32">
        <v>4.27</v>
      </c>
      <c r="F23" s="32">
        <v>4.74</v>
      </c>
      <c r="G23" s="32">
        <v>6.79</v>
      </c>
      <c r="H23" s="32">
        <v>6.17</v>
      </c>
      <c r="I23" s="32">
        <v>6.09</v>
      </c>
      <c r="J23" s="32">
        <v>8.02</v>
      </c>
    </row>
    <row r="24" spans="1:10" ht="15">
      <c r="A24" s="3">
        <v>5.2</v>
      </c>
      <c r="B24" s="79" t="s">
        <v>17</v>
      </c>
      <c r="C24" s="80"/>
      <c r="D24" s="32">
        <v>30.29</v>
      </c>
      <c r="E24" s="32">
        <v>142.38</v>
      </c>
      <c r="F24" s="32">
        <v>134.5</v>
      </c>
      <c r="G24" s="32">
        <v>85.99</v>
      </c>
      <c r="H24" s="32">
        <v>69.06</v>
      </c>
      <c r="I24" s="32">
        <v>80.32</v>
      </c>
      <c r="J24" s="32">
        <v>109.61</v>
      </c>
    </row>
    <row r="25" spans="1:10" ht="15">
      <c r="A25" s="3">
        <v>5.3</v>
      </c>
      <c r="B25" s="79" t="s">
        <v>18</v>
      </c>
      <c r="C25" s="80"/>
      <c r="D25" s="32">
        <v>13.67</v>
      </c>
      <c r="E25" s="32">
        <v>1.12</v>
      </c>
      <c r="F25" s="32">
        <v>0</v>
      </c>
      <c r="G25" s="32">
        <v>5.64</v>
      </c>
      <c r="H25" s="32">
        <v>0.18</v>
      </c>
      <c r="I25" s="32">
        <v>2.37</v>
      </c>
      <c r="J25" s="32">
        <v>4.49</v>
      </c>
    </row>
    <row r="26" spans="1:10" ht="15">
      <c r="A26" s="3">
        <v>5.4</v>
      </c>
      <c r="B26" s="79" t="s">
        <v>19</v>
      </c>
      <c r="C26" s="80"/>
      <c r="D26" s="32">
        <v>518.25</v>
      </c>
      <c r="E26" s="32">
        <v>473.19</v>
      </c>
      <c r="F26" s="32">
        <v>342.1</v>
      </c>
      <c r="G26" s="32">
        <v>279.24</v>
      </c>
      <c r="H26" s="32">
        <v>261.78</v>
      </c>
      <c r="I26" s="32">
        <v>389.71</v>
      </c>
      <c r="J26" s="32">
        <v>673.78</v>
      </c>
    </row>
    <row r="27" spans="1:10" ht="15">
      <c r="A27" s="4">
        <v>5.5</v>
      </c>
      <c r="B27" s="81" t="s">
        <v>20</v>
      </c>
      <c r="C27" s="82"/>
      <c r="D27" s="38">
        <v>221.28</v>
      </c>
      <c r="E27" s="38">
        <v>23.89</v>
      </c>
      <c r="F27" s="38">
        <v>31.65</v>
      </c>
      <c r="G27" s="38">
        <v>23.39</v>
      </c>
      <c r="H27" s="38">
        <v>9.67</v>
      </c>
      <c r="I27" s="38">
        <v>25.02</v>
      </c>
      <c r="J27" s="38">
        <v>155.49</v>
      </c>
    </row>
    <row r="28" spans="1:10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  <c r="J28" s="31"/>
    </row>
    <row r="29" spans="1:10" ht="15">
      <c r="A29" s="3">
        <v>6.1</v>
      </c>
      <c r="B29" s="79" t="s">
        <v>16</v>
      </c>
      <c r="C29" s="80"/>
      <c r="D29" s="32">
        <v>24.16</v>
      </c>
      <c r="E29" s="32">
        <v>43.01</v>
      </c>
      <c r="F29" s="32">
        <v>34.24</v>
      </c>
      <c r="G29" s="32">
        <v>26.98</v>
      </c>
      <c r="H29" s="32">
        <v>29.4</v>
      </c>
      <c r="I29" s="32">
        <v>42.95</v>
      </c>
      <c r="J29" s="32">
        <v>26.12</v>
      </c>
    </row>
    <row r="30" spans="1:10" ht="15">
      <c r="A30" s="3">
        <v>6.2</v>
      </c>
      <c r="B30" s="79" t="s">
        <v>17</v>
      </c>
      <c r="C30" s="80"/>
      <c r="D30" s="32">
        <v>17.55</v>
      </c>
      <c r="E30" s="32">
        <v>12.86</v>
      </c>
      <c r="F30" s="32">
        <v>12.75</v>
      </c>
      <c r="G30" s="32">
        <v>13.72</v>
      </c>
      <c r="H30" s="32">
        <v>13.67</v>
      </c>
      <c r="I30" s="32">
        <v>13.27</v>
      </c>
      <c r="J30" s="32">
        <v>15.06</v>
      </c>
    </row>
    <row r="31" spans="1:10" ht="15">
      <c r="A31" s="3">
        <v>6.3</v>
      </c>
      <c r="B31" s="79" t="s">
        <v>18</v>
      </c>
      <c r="C31" s="80"/>
      <c r="D31" s="32">
        <v>39.53</v>
      </c>
      <c r="E31" s="32">
        <v>20</v>
      </c>
      <c r="F31" s="32">
        <v>0</v>
      </c>
      <c r="G31" s="32">
        <v>49.2</v>
      </c>
      <c r="H31" s="32">
        <v>30</v>
      </c>
      <c r="I31" s="32">
        <v>15.23</v>
      </c>
      <c r="J31" s="32">
        <v>31.78</v>
      </c>
    </row>
    <row r="32" spans="1:10" ht="15">
      <c r="A32" s="3">
        <v>6.4</v>
      </c>
      <c r="B32" s="79" t="s">
        <v>22</v>
      </c>
      <c r="C32" s="80"/>
      <c r="D32" s="32">
        <v>8.91</v>
      </c>
      <c r="E32" s="32">
        <v>7.13</v>
      </c>
      <c r="F32" s="32">
        <v>12.51</v>
      </c>
      <c r="G32" s="32">
        <v>8.39</v>
      </c>
      <c r="H32" s="32">
        <v>9.54</v>
      </c>
      <c r="I32" s="32">
        <v>7.81</v>
      </c>
      <c r="J32" s="32">
        <v>7.93</v>
      </c>
    </row>
    <row r="33" spans="1:10" ht="15">
      <c r="A33" s="3">
        <v>6.5</v>
      </c>
      <c r="B33" s="79" t="s">
        <v>20</v>
      </c>
      <c r="C33" s="80"/>
      <c r="D33" s="32">
        <v>8.92</v>
      </c>
      <c r="E33" s="32">
        <v>25.49</v>
      </c>
      <c r="F33" s="32">
        <v>26.99</v>
      </c>
      <c r="G33" s="32">
        <v>12.55</v>
      </c>
      <c r="H33" s="32">
        <v>33.05</v>
      </c>
      <c r="I33" s="32">
        <v>33.72</v>
      </c>
      <c r="J33" s="32">
        <v>15.04</v>
      </c>
    </row>
    <row r="34" spans="1:10" ht="15">
      <c r="A34" s="7">
        <v>7</v>
      </c>
      <c r="B34" s="85" t="s">
        <v>52</v>
      </c>
      <c r="C34" s="86"/>
      <c r="D34" s="36">
        <v>1322.44</v>
      </c>
      <c r="E34" s="36">
        <v>1397.63</v>
      </c>
      <c r="F34" s="36">
        <v>1625.13</v>
      </c>
      <c r="G34" s="36">
        <v>1577.38</v>
      </c>
      <c r="H34" s="36">
        <v>1519.88</v>
      </c>
      <c r="I34" s="36">
        <v>1487.62</v>
      </c>
      <c r="J34" s="36">
        <v>1568.92</v>
      </c>
    </row>
    <row r="35" spans="1:10" ht="15">
      <c r="A35" s="5">
        <v>8.1</v>
      </c>
      <c r="B35" s="83" t="s">
        <v>23</v>
      </c>
      <c r="C35" s="84"/>
      <c r="D35" s="39">
        <v>236</v>
      </c>
      <c r="E35" s="39">
        <v>48</v>
      </c>
      <c r="F35" s="39">
        <v>123</v>
      </c>
      <c r="G35" s="39">
        <v>55</v>
      </c>
      <c r="H35" s="39">
        <v>296</v>
      </c>
      <c r="I35" s="39">
        <v>249</v>
      </c>
      <c r="J35" s="39">
        <v>99</v>
      </c>
    </row>
    <row r="36" spans="1:10" ht="15" customHeight="1">
      <c r="A36" s="4">
        <v>8.2</v>
      </c>
      <c r="B36" s="81" t="s">
        <v>24</v>
      </c>
      <c r="C36" s="82"/>
      <c r="D36" s="40">
        <v>38</v>
      </c>
      <c r="E36" s="40">
        <v>9</v>
      </c>
      <c r="F36" s="40">
        <v>19</v>
      </c>
      <c r="G36" s="40">
        <v>12</v>
      </c>
      <c r="H36" s="40">
        <v>47</v>
      </c>
      <c r="I36" s="40">
        <v>50</v>
      </c>
      <c r="J36" s="40">
        <v>16</v>
      </c>
    </row>
    <row r="37" spans="1:10" ht="15">
      <c r="A37" s="4">
        <v>9</v>
      </c>
      <c r="B37" s="81" t="s">
        <v>25</v>
      </c>
      <c r="C37" s="82"/>
      <c r="D37" s="38">
        <v>6.37</v>
      </c>
      <c r="E37" s="38">
        <v>16.79</v>
      </c>
      <c r="F37" s="38">
        <v>14.89</v>
      </c>
      <c r="G37" s="38">
        <v>11.37</v>
      </c>
      <c r="H37" s="38">
        <v>12.93</v>
      </c>
      <c r="I37" s="38">
        <v>13.13</v>
      </c>
      <c r="J37" s="38">
        <v>10.16</v>
      </c>
    </row>
    <row r="38" spans="1:10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  <c r="J38" s="31"/>
    </row>
    <row r="39" spans="1:10" ht="15">
      <c r="A39" s="3">
        <v>10.1</v>
      </c>
      <c r="B39" s="89" t="s">
        <v>28</v>
      </c>
      <c r="C39" s="90"/>
      <c r="D39" s="32">
        <v>427.75</v>
      </c>
      <c r="E39" s="32">
        <v>309.02</v>
      </c>
      <c r="F39" s="32">
        <v>299.19</v>
      </c>
      <c r="G39" s="32">
        <v>190.78</v>
      </c>
      <c r="H39" s="32">
        <v>208.02</v>
      </c>
      <c r="I39" s="32">
        <v>278.98</v>
      </c>
      <c r="J39" s="32">
        <v>316.13</v>
      </c>
    </row>
    <row r="40" spans="1:10" ht="15">
      <c r="A40" s="3">
        <v>10.2</v>
      </c>
      <c r="B40" s="89" t="s">
        <v>27</v>
      </c>
      <c r="C40" s="90"/>
      <c r="D40" s="32">
        <v>42.34</v>
      </c>
      <c r="E40" s="32">
        <v>4.15</v>
      </c>
      <c r="F40" s="32">
        <v>6.3</v>
      </c>
      <c r="G40" s="32">
        <v>0</v>
      </c>
      <c r="H40" s="32">
        <v>8.99</v>
      </c>
      <c r="I40" s="32">
        <v>5.92</v>
      </c>
      <c r="J40" s="32">
        <v>14.85</v>
      </c>
    </row>
    <row r="41" spans="1:10" ht="15">
      <c r="A41" s="3">
        <v>10.3</v>
      </c>
      <c r="B41" s="89" t="s">
        <v>26</v>
      </c>
      <c r="C41" s="90"/>
      <c r="D41" s="32">
        <v>48.16</v>
      </c>
      <c r="E41" s="32">
        <f>E42-E39-E40</f>
        <v>160.02</v>
      </c>
      <c r="F41" s="32">
        <v>36.61</v>
      </c>
      <c r="G41" s="32">
        <v>88.46</v>
      </c>
      <c r="H41" s="32">
        <v>44.77</v>
      </c>
      <c r="I41" s="32">
        <v>104.81</v>
      </c>
      <c r="J41" s="32">
        <v>342.8</v>
      </c>
    </row>
    <row r="42" spans="1:10" ht="15">
      <c r="A42" s="4">
        <v>10.4</v>
      </c>
      <c r="B42" s="93" t="s">
        <v>29</v>
      </c>
      <c r="C42" s="94"/>
      <c r="D42" s="41">
        <v>518.25</v>
      </c>
      <c r="E42" s="41">
        <f>E26</f>
        <v>473.19</v>
      </c>
      <c r="F42" s="41">
        <v>342.1</v>
      </c>
      <c r="G42" s="41">
        <v>279.24</v>
      </c>
      <c r="H42" s="41">
        <v>261.78</v>
      </c>
      <c r="I42" s="41">
        <v>389.71</v>
      </c>
      <c r="J42" s="41">
        <v>673.78</v>
      </c>
    </row>
    <row r="43" spans="1:10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  <c r="J43" s="10"/>
    </row>
    <row r="44" spans="1:10" ht="15">
      <c r="A44" s="7">
        <v>11</v>
      </c>
      <c r="B44" s="73" t="s">
        <v>31</v>
      </c>
      <c r="C44" s="73"/>
      <c r="D44" s="42">
        <v>8227.63</v>
      </c>
      <c r="E44" s="42">
        <f>E48+E51+E54+E55+E58+E59+E60+E61+E62</f>
        <v>10745.080000000002</v>
      </c>
      <c r="F44" s="42">
        <v>11380.92</v>
      </c>
      <c r="G44" s="42">
        <v>7252.12</v>
      </c>
      <c r="H44" s="42">
        <v>7644.11</v>
      </c>
      <c r="I44" s="42">
        <v>8816.17</v>
      </c>
      <c r="J44" s="42">
        <v>12394.78</v>
      </c>
    </row>
    <row r="45" spans="1:10" ht="15">
      <c r="A45" s="5" t="s">
        <v>58</v>
      </c>
      <c r="B45" s="24" t="s">
        <v>32</v>
      </c>
      <c r="C45" s="25" t="s">
        <v>28</v>
      </c>
      <c r="D45" s="31">
        <v>3796.75</v>
      </c>
      <c r="E45" s="31">
        <v>2244.56</v>
      </c>
      <c r="F45" s="31">
        <v>3720.19</v>
      </c>
      <c r="G45" s="31">
        <v>1575</v>
      </c>
      <c r="H45" s="31">
        <v>1997.9</v>
      </c>
      <c r="I45" s="31">
        <v>2174.85</v>
      </c>
      <c r="J45" s="31">
        <v>2443.71</v>
      </c>
    </row>
    <row r="46" spans="1:10" ht="15">
      <c r="A46" s="3" t="s">
        <v>59</v>
      </c>
      <c r="B46" s="89" t="s">
        <v>27</v>
      </c>
      <c r="C46" s="90"/>
      <c r="D46" s="32">
        <v>384.59</v>
      </c>
      <c r="E46" s="32">
        <v>29.43</v>
      </c>
      <c r="F46" s="32">
        <v>77.36</v>
      </c>
      <c r="G46" s="32">
        <v>0</v>
      </c>
      <c r="H46" s="32">
        <v>86.6</v>
      </c>
      <c r="I46" s="32">
        <v>54.44</v>
      </c>
      <c r="J46" s="32">
        <v>118.97</v>
      </c>
    </row>
    <row r="47" spans="1:10" ht="15">
      <c r="A47" s="3" t="s">
        <v>60</v>
      </c>
      <c r="B47" s="89" t="s">
        <v>26</v>
      </c>
      <c r="C47" s="90"/>
      <c r="D47" s="32">
        <v>437.21</v>
      </c>
      <c r="E47" s="32">
        <v>1098.23</v>
      </c>
      <c r="F47" s="32">
        <v>481.62</v>
      </c>
      <c r="G47" s="32">
        <v>768.18</v>
      </c>
      <c r="H47" s="32">
        <v>412.59</v>
      </c>
      <c r="I47" s="32">
        <v>813.12</v>
      </c>
      <c r="J47" s="32">
        <v>2779.16</v>
      </c>
    </row>
    <row r="48" spans="1:10" s="27" customFormat="1" ht="15">
      <c r="A48" s="4" t="s">
        <v>61</v>
      </c>
      <c r="B48" s="91" t="s">
        <v>29</v>
      </c>
      <c r="C48" s="92"/>
      <c r="D48" s="43">
        <v>4618.55</v>
      </c>
      <c r="E48" s="43">
        <f>SUM(E45:E47)</f>
        <v>3372.22</v>
      </c>
      <c r="F48" s="43">
        <v>4279.17</v>
      </c>
      <c r="G48" s="43">
        <v>2343.18</v>
      </c>
      <c r="H48" s="43">
        <v>2497.09</v>
      </c>
      <c r="I48" s="43">
        <v>3042.41</v>
      </c>
      <c r="J48" s="43">
        <v>5341.84</v>
      </c>
    </row>
    <row r="49" spans="1:10" ht="15">
      <c r="A49" s="5" t="s">
        <v>62</v>
      </c>
      <c r="B49" s="24" t="s">
        <v>33</v>
      </c>
      <c r="C49" s="25" t="s">
        <v>34</v>
      </c>
      <c r="D49" s="31">
        <v>3.97</v>
      </c>
      <c r="E49" s="31">
        <v>181.21</v>
      </c>
      <c r="F49" s="31">
        <v>39.51</v>
      </c>
      <c r="G49" s="31">
        <v>60.69</v>
      </c>
      <c r="H49" s="31">
        <v>14.39</v>
      </c>
      <c r="I49" s="31">
        <v>26.67</v>
      </c>
      <c r="J49" s="31">
        <v>727.01</v>
      </c>
    </row>
    <row r="50" spans="1:10" ht="15">
      <c r="A50" s="3" t="s">
        <v>63</v>
      </c>
      <c r="B50" s="89" t="s">
        <v>35</v>
      </c>
      <c r="C50" s="90"/>
      <c r="D50" s="32">
        <v>1969.55</v>
      </c>
      <c r="E50" s="32">
        <v>427.94</v>
      </c>
      <c r="F50" s="32">
        <v>814.55</v>
      </c>
      <c r="G50" s="32">
        <v>232.99</v>
      </c>
      <c r="H50" s="32">
        <v>305.21</v>
      </c>
      <c r="I50" s="32">
        <v>817.15</v>
      </c>
      <c r="J50" s="32">
        <v>1611.49</v>
      </c>
    </row>
    <row r="51" spans="1:10" s="27" customFormat="1" ht="15">
      <c r="A51" s="4" t="s">
        <v>64</v>
      </c>
      <c r="B51" s="91" t="s">
        <v>29</v>
      </c>
      <c r="C51" s="92"/>
      <c r="D51" s="43">
        <v>1973.52</v>
      </c>
      <c r="E51" s="43">
        <f>SUM(E49:E50)</f>
        <v>609.15</v>
      </c>
      <c r="F51" s="43">
        <v>854.06</v>
      </c>
      <c r="G51" s="43">
        <v>293.68</v>
      </c>
      <c r="H51" s="43">
        <v>319.6</v>
      </c>
      <c r="I51" s="43">
        <v>843.82</v>
      </c>
      <c r="J51" s="43">
        <v>2338.5</v>
      </c>
    </row>
    <row r="52" spans="1:10" ht="15">
      <c r="A52" s="5" t="s">
        <v>65</v>
      </c>
      <c r="B52" s="24" t="s">
        <v>36</v>
      </c>
      <c r="C52" s="25" t="s">
        <v>34</v>
      </c>
      <c r="D52" s="31">
        <v>137.42</v>
      </c>
      <c r="E52" s="31">
        <v>2322.01</v>
      </c>
      <c r="F52" s="31">
        <v>1647.41</v>
      </c>
      <c r="G52" s="31">
        <v>1772.66</v>
      </c>
      <c r="H52" s="31">
        <v>1974.09</v>
      </c>
      <c r="I52" s="31">
        <v>1798.19</v>
      </c>
      <c r="J52" s="31">
        <v>291.32</v>
      </c>
    </row>
    <row r="53" spans="1:10" ht="15">
      <c r="A53" s="3" t="s">
        <v>66</v>
      </c>
      <c r="B53" s="89" t="s">
        <v>35</v>
      </c>
      <c r="C53" s="90"/>
      <c r="D53" s="32">
        <v>24.44</v>
      </c>
      <c r="E53" s="32">
        <v>73.23</v>
      </c>
      <c r="F53" s="32">
        <v>1102.9</v>
      </c>
      <c r="G53" s="32">
        <v>19.84</v>
      </c>
      <c r="H53" s="32">
        <v>151.86</v>
      </c>
      <c r="I53" s="32">
        <v>211.47</v>
      </c>
      <c r="J53" s="32">
        <v>0</v>
      </c>
    </row>
    <row r="54" spans="1:10" s="27" customFormat="1" ht="15">
      <c r="A54" s="4" t="s">
        <v>67</v>
      </c>
      <c r="B54" s="91" t="s">
        <v>29</v>
      </c>
      <c r="C54" s="92"/>
      <c r="D54" s="43">
        <v>161.86</v>
      </c>
      <c r="E54" s="43">
        <f>SUM(E52:E53)</f>
        <v>2395.2400000000002</v>
      </c>
      <c r="F54" s="43">
        <v>2750.31</v>
      </c>
      <c r="G54" s="43">
        <v>1792.5</v>
      </c>
      <c r="H54" s="43">
        <v>2125.95</v>
      </c>
      <c r="I54" s="43">
        <v>2009.66</v>
      </c>
      <c r="J54" s="43">
        <v>291.32</v>
      </c>
    </row>
    <row r="55" spans="1:10" ht="15">
      <c r="A55" s="7">
        <v>11.4</v>
      </c>
      <c r="B55" s="96" t="s">
        <v>37</v>
      </c>
      <c r="C55" s="96"/>
      <c r="D55" s="36">
        <v>246.42</v>
      </c>
      <c r="E55" s="36">
        <v>183.64</v>
      </c>
      <c r="F55" s="36">
        <v>162.34</v>
      </c>
      <c r="G55" s="36">
        <v>183.1</v>
      </c>
      <c r="H55" s="36">
        <v>181.32</v>
      </c>
      <c r="I55" s="36">
        <v>261.71</v>
      </c>
      <c r="J55" s="36">
        <v>209.35</v>
      </c>
    </row>
    <row r="56" spans="1:10" ht="15">
      <c r="A56" s="5" t="s">
        <v>68</v>
      </c>
      <c r="B56" s="24" t="s">
        <v>38</v>
      </c>
      <c r="C56" s="25" t="s">
        <v>39</v>
      </c>
      <c r="D56" s="31">
        <v>531.51</v>
      </c>
      <c r="E56" s="31">
        <v>1830.7</v>
      </c>
      <c r="F56" s="31">
        <v>1715.2</v>
      </c>
      <c r="G56" s="31">
        <v>1179.95</v>
      </c>
      <c r="H56" s="31">
        <v>943.9</v>
      </c>
      <c r="I56" s="31">
        <v>1072.57</v>
      </c>
      <c r="J56" s="31">
        <v>1650.75</v>
      </c>
    </row>
    <row r="57" spans="1:10" ht="15">
      <c r="A57" s="3" t="s">
        <v>69</v>
      </c>
      <c r="B57" s="97" t="s">
        <v>40</v>
      </c>
      <c r="C57" s="98"/>
      <c r="D57" s="32">
        <v>540.4</v>
      </c>
      <c r="E57" s="32">
        <v>22.49</v>
      </c>
      <c r="F57" s="32">
        <v>0</v>
      </c>
      <c r="G57" s="32">
        <v>277.53</v>
      </c>
      <c r="H57" s="32">
        <v>5.41</v>
      </c>
      <c r="I57" s="32">
        <v>36.12</v>
      </c>
      <c r="J57" s="32">
        <v>142.77</v>
      </c>
    </row>
    <row r="58" spans="1:10" s="27" customFormat="1" ht="15">
      <c r="A58" s="4" t="s">
        <v>70</v>
      </c>
      <c r="B58" s="99" t="s">
        <v>29</v>
      </c>
      <c r="C58" s="100"/>
      <c r="D58" s="43">
        <v>1071.91</v>
      </c>
      <c r="E58" s="43">
        <f>SUM(E56:E57)</f>
        <v>1853.19</v>
      </c>
      <c r="F58" s="43">
        <v>1715.2</v>
      </c>
      <c r="G58" s="43">
        <v>1457.48</v>
      </c>
      <c r="H58" s="43">
        <v>949.31</v>
      </c>
      <c r="I58" s="43">
        <v>1108.69</v>
      </c>
      <c r="J58" s="43">
        <v>1793.52</v>
      </c>
    </row>
    <row r="59" spans="1:10" ht="15">
      <c r="A59" s="7">
        <v>11.6</v>
      </c>
      <c r="B59" s="96" t="s">
        <v>41</v>
      </c>
      <c r="C59" s="96"/>
      <c r="D59" s="36">
        <v>15.1</v>
      </c>
      <c r="E59" s="36">
        <v>12.92</v>
      </c>
      <c r="F59" s="36">
        <v>189.23</v>
      </c>
      <c r="G59" s="36">
        <v>155.51</v>
      </c>
      <c r="H59" s="36">
        <v>83.18</v>
      </c>
      <c r="I59" s="36">
        <v>2.46</v>
      </c>
      <c r="J59" s="36">
        <v>182.39</v>
      </c>
    </row>
    <row r="60" spans="1:10" ht="15">
      <c r="A60" s="7">
        <v>11.7</v>
      </c>
      <c r="B60" s="96" t="s">
        <v>42</v>
      </c>
      <c r="C60" s="96"/>
      <c r="D60" s="36">
        <v>6</v>
      </c>
      <c r="E60" s="36">
        <v>2061.13</v>
      </c>
      <c r="F60" s="36">
        <v>1198.47</v>
      </c>
      <c r="G60" s="36">
        <v>849.19</v>
      </c>
      <c r="H60" s="36">
        <v>1316.56</v>
      </c>
      <c r="I60" s="36">
        <v>1346.17</v>
      </c>
      <c r="J60" s="36">
        <v>1932.97</v>
      </c>
    </row>
    <row r="61" spans="1:10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5.45</v>
      </c>
      <c r="H61" s="36">
        <v>0</v>
      </c>
      <c r="I61" s="36">
        <v>0</v>
      </c>
      <c r="J61" s="36">
        <v>3.34</v>
      </c>
    </row>
    <row r="62" spans="1:10" ht="15">
      <c r="A62" s="7">
        <v>11.9</v>
      </c>
      <c r="B62" s="96" t="s">
        <v>43</v>
      </c>
      <c r="C62" s="96"/>
      <c r="D62" s="36">
        <v>134.27</v>
      </c>
      <c r="E62" s="36">
        <v>257.59</v>
      </c>
      <c r="F62" s="36">
        <v>232.14</v>
      </c>
      <c r="G62" s="36">
        <v>172.03</v>
      </c>
      <c r="H62" s="36">
        <v>171.1</v>
      </c>
      <c r="I62" s="36">
        <v>201.25</v>
      </c>
      <c r="J62" s="36">
        <v>301.55</v>
      </c>
    </row>
    <row r="63" spans="1:10" ht="15">
      <c r="A63" s="5">
        <v>12</v>
      </c>
      <c r="B63" s="75" t="s">
        <v>44</v>
      </c>
      <c r="C63" s="76"/>
      <c r="D63" s="44">
        <v>2745.08</v>
      </c>
      <c r="E63" s="44">
        <f>SUM(E64:E68)</f>
        <v>5067.05</v>
      </c>
      <c r="F63" s="44">
        <v>8429.31</v>
      </c>
      <c r="G63" s="44">
        <v>6376.64</v>
      </c>
      <c r="H63" s="44">
        <v>5862.3</v>
      </c>
      <c r="I63" s="44">
        <v>7788.31</v>
      </c>
      <c r="J63" s="44">
        <v>5789.92</v>
      </c>
    </row>
    <row r="64" spans="1:10" ht="15">
      <c r="A64" s="3">
        <v>12.1</v>
      </c>
      <c r="B64" s="101" t="s">
        <v>45</v>
      </c>
      <c r="C64" s="102"/>
      <c r="D64" s="32">
        <v>1676.82</v>
      </c>
      <c r="E64" s="32">
        <v>3884.55</v>
      </c>
      <c r="F64" s="32">
        <v>6429.45</v>
      </c>
      <c r="G64" s="32">
        <v>4721.75</v>
      </c>
      <c r="H64" s="32">
        <v>3490.71</v>
      </c>
      <c r="I64" s="32">
        <v>5542.06</v>
      </c>
      <c r="J64" s="32">
        <v>4396.14</v>
      </c>
    </row>
    <row r="65" spans="1:10" ht="15">
      <c r="A65" s="3">
        <v>12.2</v>
      </c>
      <c r="B65" s="101" t="s">
        <v>46</v>
      </c>
      <c r="C65" s="102"/>
      <c r="D65" s="32">
        <v>20.25</v>
      </c>
      <c r="E65" s="32">
        <v>55.66</v>
      </c>
      <c r="F65" s="32">
        <v>0</v>
      </c>
      <c r="G65" s="32">
        <v>0</v>
      </c>
      <c r="H65" s="32">
        <v>263.05</v>
      </c>
      <c r="I65" s="32">
        <v>59.26</v>
      </c>
      <c r="J65" s="32">
        <v>76.16</v>
      </c>
    </row>
    <row r="66" spans="1:10" ht="15">
      <c r="A66" s="3">
        <v>12.3</v>
      </c>
      <c r="B66" s="101" t="s">
        <v>47</v>
      </c>
      <c r="C66" s="102"/>
      <c r="D66" s="32">
        <v>35.6</v>
      </c>
      <c r="E66" s="32">
        <v>4.37</v>
      </c>
      <c r="F66" s="32">
        <v>0</v>
      </c>
      <c r="G66" s="32">
        <v>10.38</v>
      </c>
      <c r="H66" s="32">
        <v>10.51</v>
      </c>
      <c r="I66" s="32">
        <v>12.93</v>
      </c>
      <c r="J66" s="32">
        <v>22.44</v>
      </c>
    </row>
    <row r="67" spans="1:10" ht="15">
      <c r="A67" s="3">
        <v>12.4</v>
      </c>
      <c r="B67" s="101" t="s">
        <v>48</v>
      </c>
      <c r="C67" s="102"/>
      <c r="D67" s="32">
        <v>297.57</v>
      </c>
      <c r="E67" s="32">
        <v>138.52</v>
      </c>
      <c r="F67" s="32">
        <v>226.34</v>
      </c>
      <c r="G67" s="32">
        <v>351.49</v>
      </c>
      <c r="H67" s="32">
        <v>295.73</v>
      </c>
      <c r="I67" s="32">
        <v>460.29</v>
      </c>
      <c r="J67" s="32">
        <v>354.91</v>
      </c>
    </row>
    <row r="68" spans="1:10" ht="15">
      <c r="A68" s="3">
        <v>12.5</v>
      </c>
      <c r="B68" s="101" t="s">
        <v>49</v>
      </c>
      <c r="C68" s="102"/>
      <c r="D68" s="32">
        <v>714.84</v>
      </c>
      <c r="E68" s="32">
        <v>983.95</v>
      </c>
      <c r="F68" s="32">
        <v>1773.52</v>
      </c>
      <c r="G68" s="38">
        <v>1293.02</v>
      </c>
      <c r="H68" s="38">
        <v>1802.3</v>
      </c>
      <c r="I68" s="38">
        <v>1713.77</v>
      </c>
      <c r="J68" s="38">
        <v>940.27</v>
      </c>
    </row>
    <row r="69" spans="1:10" ht="15">
      <c r="A69" s="8">
        <v>13</v>
      </c>
      <c r="B69" s="96" t="s">
        <v>71</v>
      </c>
      <c r="C69" s="96"/>
      <c r="D69" s="42">
        <v>10972.71</v>
      </c>
      <c r="E69" s="42">
        <f>E44+E63</f>
        <v>15812.130000000001</v>
      </c>
      <c r="F69" s="42">
        <v>19810.23</v>
      </c>
      <c r="G69" s="55">
        <v>13628.76</v>
      </c>
      <c r="H69" s="42">
        <v>13506.41</v>
      </c>
      <c r="I69" s="42">
        <v>16604.48</v>
      </c>
      <c r="J69" s="42">
        <v>18184.7</v>
      </c>
    </row>
  </sheetData>
  <sheetProtection/>
  <mergeCells count="48">
    <mergeCell ref="B4:C4"/>
    <mergeCell ref="A2:E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5" zoomScaleNormal="80" zoomScaleSheetLayoutView="75" zoomScalePageLayoutView="0" workbookViewId="0" topLeftCell="A1">
      <selection activeCell="G18" sqref="G18"/>
    </sheetView>
  </sheetViews>
  <sheetFormatPr defaultColWidth="9.140625" defaultRowHeight="12.75"/>
  <cols>
    <col min="1" max="1" width="9.421875" style="11" customWidth="1"/>
    <col min="2" max="2" width="41.00390625" style="11" customWidth="1"/>
    <col min="3" max="3" width="9.421875" style="10" customWidth="1"/>
    <col min="4" max="4" width="11.8515625" style="10" customWidth="1"/>
    <col min="5" max="5" width="12.00390625" style="10" customWidth="1"/>
    <col min="6" max="6" width="12.8515625" style="11" customWidth="1"/>
    <col min="7" max="7" width="14.8515625" style="11" customWidth="1"/>
    <col min="8" max="8" width="12.28125" style="11" customWidth="1"/>
    <col min="9" max="9" width="11.2812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56</v>
      </c>
      <c r="C3" s="56" t="s">
        <v>85</v>
      </c>
      <c r="D3" s="9"/>
      <c r="E3" s="9"/>
    </row>
    <row r="4" spans="1:9" s="12" customFormat="1" ht="30">
      <c r="A4" s="2" t="s">
        <v>10</v>
      </c>
      <c r="B4" s="77" t="s">
        <v>54</v>
      </c>
      <c r="C4" s="77"/>
      <c r="D4" s="2" t="s">
        <v>106</v>
      </c>
      <c r="E4" s="2" t="s">
        <v>96</v>
      </c>
      <c r="F4" s="2" t="s">
        <v>89</v>
      </c>
      <c r="G4" s="2" t="s">
        <v>103</v>
      </c>
      <c r="H4" s="2" t="s">
        <v>57</v>
      </c>
      <c r="I4" s="2" t="s">
        <v>107</v>
      </c>
    </row>
    <row r="5" spans="1:9" ht="15" customHeight="1">
      <c r="A5" s="26" t="s">
        <v>11</v>
      </c>
      <c r="B5" s="16" t="s">
        <v>50</v>
      </c>
      <c r="C5" s="17" t="s">
        <v>2</v>
      </c>
      <c r="D5" s="28">
        <v>8041.78</v>
      </c>
      <c r="E5" s="28">
        <v>4170.3</v>
      </c>
      <c r="F5" s="28">
        <v>3826.9</v>
      </c>
      <c r="G5" s="28">
        <v>8087.68</v>
      </c>
      <c r="H5" s="28">
        <v>2343.47</v>
      </c>
      <c r="I5" s="28">
        <v>3657.11</v>
      </c>
    </row>
    <row r="6" spans="1:9" ht="15">
      <c r="A6" s="3">
        <v>1.2</v>
      </c>
      <c r="B6" s="16"/>
      <c r="C6" s="17" t="s">
        <v>3</v>
      </c>
      <c r="D6" s="28">
        <v>8067.42</v>
      </c>
      <c r="E6" s="28">
        <v>4223.96</v>
      </c>
      <c r="F6" s="28">
        <v>3826.9</v>
      </c>
      <c r="G6" s="28">
        <v>8087.68</v>
      </c>
      <c r="H6" s="28">
        <v>2348.33</v>
      </c>
      <c r="I6" s="28">
        <v>3750.49</v>
      </c>
    </row>
    <row r="7" spans="1:9" ht="15">
      <c r="A7" s="3">
        <v>1.3</v>
      </c>
      <c r="B7" s="18"/>
      <c r="C7" s="17" t="s">
        <v>4</v>
      </c>
      <c r="D7" s="28">
        <v>8624.64</v>
      </c>
      <c r="E7" s="28">
        <v>5263.77</v>
      </c>
      <c r="F7" s="28">
        <v>4254.34</v>
      </c>
      <c r="G7" s="28">
        <v>9478.97</v>
      </c>
      <c r="H7" s="28">
        <v>3366.84</v>
      </c>
      <c r="I7" s="28">
        <v>5299.22</v>
      </c>
    </row>
    <row r="8" spans="1:9" ht="15">
      <c r="A8" s="3">
        <v>1.4</v>
      </c>
      <c r="B8" s="18"/>
      <c r="C8" s="17" t="s">
        <v>5</v>
      </c>
      <c r="D8" s="28">
        <v>11193.25</v>
      </c>
      <c r="E8" s="28">
        <v>7638.8</v>
      </c>
      <c r="F8" s="28">
        <v>5104.02</v>
      </c>
      <c r="G8" s="28">
        <v>11318.64</v>
      </c>
      <c r="H8" s="28">
        <v>4549.02</v>
      </c>
      <c r="I8" s="28">
        <v>8485.7</v>
      </c>
    </row>
    <row r="9" spans="1:9" ht="15">
      <c r="A9" s="3">
        <v>1.5</v>
      </c>
      <c r="B9" s="18"/>
      <c r="C9" s="17" t="s">
        <v>6</v>
      </c>
      <c r="D9" s="28">
        <v>11442.22</v>
      </c>
      <c r="E9" s="28">
        <v>9087.73</v>
      </c>
      <c r="F9" s="28">
        <v>4808.18</v>
      </c>
      <c r="G9" s="28">
        <v>11126.94</v>
      </c>
      <c r="H9" s="28">
        <v>5720.46</v>
      </c>
      <c r="I9" s="28">
        <v>8185.42</v>
      </c>
    </row>
    <row r="10" spans="1:9" ht="15">
      <c r="A10" s="3">
        <v>1.6</v>
      </c>
      <c r="B10" s="18"/>
      <c r="C10" s="17" t="s">
        <v>7</v>
      </c>
      <c r="D10" s="29">
        <v>14010.83</v>
      </c>
      <c r="E10" s="29">
        <v>11462.76</v>
      </c>
      <c r="F10" s="29">
        <v>5657.86</v>
      </c>
      <c r="G10" s="29">
        <v>12966.62</v>
      </c>
      <c r="H10" s="29">
        <v>6902.64</v>
      </c>
      <c r="I10" s="29">
        <v>11371.9</v>
      </c>
    </row>
    <row r="11" spans="1:9" ht="15">
      <c r="A11" s="4">
        <v>1.7</v>
      </c>
      <c r="B11" s="19"/>
      <c r="C11" s="20" t="s">
        <v>12</v>
      </c>
      <c r="D11" s="30">
        <v>14010.83</v>
      </c>
      <c r="E11" s="30">
        <f>E10</f>
        <v>11462.76</v>
      </c>
      <c r="F11" s="30">
        <v>6494.68</v>
      </c>
      <c r="G11" s="30">
        <v>12985.21</v>
      </c>
      <c r="H11" s="30">
        <v>6942.95</v>
      </c>
      <c r="I11" s="30">
        <v>11371.9</v>
      </c>
    </row>
    <row r="12" spans="1:9" ht="15">
      <c r="A12" s="5">
        <v>2.1</v>
      </c>
      <c r="B12" s="14" t="s">
        <v>51</v>
      </c>
      <c r="C12" s="15" t="s">
        <v>2</v>
      </c>
      <c r="D12" s="31">
        <v>335.68</v>
      </c>
      <c r="E12" s="31">
        <v>286.15</v>
      </c>
      <c r="F12" s="31">
        <v>482.37</v>
      </c>
      <c r="G12" s="31">
        <v>424.2</v>
      </c>
      <c r="H12" s="31">
        <v>205.91</v>
      </c>
      <c r="I12" s="31">
        <v>197.58</v>
      </c>
    </row>
    <row r="13" spans="1:9" ht="15" customHeight="1">
      <c r="A13" s="3">
        <v>2.2</v>
      </c>
      <c r="B13" s="16"/>
      <c r="C13" s="17" t="s">
        <v>3</v>
      </c>
      <c r="D13" s="32">
        <v>336.86</v>
      </c>
      <c r="E13" s="32">
        <v>290.1</v>
      </c>
      <c r="F13" s="32">
        <v>482.37</v>
      </c>
      <c r="G13" s="32">
        <v>424.2</v>
      </c>
      <c r="H13" s="32">
        <v>206.23</v>
      </c>
      <c r="I13" s="32">
        <v>202.56</v>
      </c>
    </row>
    <row r="14" spans="1:9" ht="15">
      <c r="A14" s="3">
        <v>2.3</v>
      </c>
      <c r="B14" s="46"/>
      <c r="C14" s="17" t="s">
        <v>4</v>
      </c>
      <c r="D14" s="32">
        <v>358.67</v>
      </c>
      <c r="E14" s="32">
        <v>363.09</v>
      </c>
      <c r="F14" s="32">
        <v>534.13</v>
      </c>
      <c r="G14" s="32">
        <v>497.34</v>
      </c>
      <c r="H14" s="32">
        <v>298.21</v>
      </c>
      <c r="I14" s="32">
        <v>274.18</v>
      </c>
    </row>
    <row r="15" spans="1:9" ht="15">
      <c r="A15" s="3">
        <v>2.4</v>
      </c>
      <c r="B15" s="47"/>
      <c r="C15" s="17" t="s">
        <v>5</v>
      </c>
      <c r="D15" s="32">
        <v>462.11</v>
      </c>
      <c r="E15" s="32">
        <v>523.53</v>
      </c>
      <c r="F15" s="32">
        <v>643.77</v>
      </c>
      <c r="G15" s="32">
        <v>594.45</v>
      </c>
      <c r="H15" s="32">
        <v>397.47</v>
      </c>
      <c r="I15" s="32">
        <v>443.27</v>
      </c>
    </row>
    <row r="16" spans="1:9" ht="15">
      <c r="A16" s="3">
        <v>2.5</v>
      </c>
      <c r="B16" s="47"/>
      <c r="C16" s="17" t="s">
        <v>6</v>
      </c>
      <c r="D16" s="32">
        <v>476.54</v>
      </c>
      <c r="E16" s="32">
        <v>621.77</v>
      </c>
      <c r="F16" s="32">
        <v>605.67</v>
      </c>
      <c r="G16" s="32">
        <v>584.71</v>
      </c>
      <c r="H16" s="32">
        <v>496.81</v>
      </c>
      <c r="I16" s="32">
        <v>423.56</v>
      </c>
    </row>
    <row r="17" spans="1:9" ht="15">
      <c r="A17" s="3">
        <v>2.6</v>
      </c>
      <c r="B17" s="47"/>
      <c r="C17" s="17" t="s">
        <v>7</v>
      </c>
      <c r="D17" s="33">
        <v>579.99</v>
      </c>
      <c r="E17" s="33">
        <v>782.21</v>
      </c>
      <c r="F17" s="33">
        <v>715.31</v>
      </c>
      <c r="G17" s="33">
        <v>681.82</v>
      </c>
      <c r="H17" s="33">
        <v>596.07</v>
      </c>
      <c r="I17" s="33">
        <v>592.66</v>
      </c>
    </row>
    <row r="18" spans="1:9" ht="15">
      <c r="A18" s="3">
        <v>2.7</v>
      </c>
      <c r="B18" s="18"/>
      <c r="C18" s="21" t="s">
        <v>12</v>
      </c>
      <c r="D18" s="34">
        <v>579.99</v>
      </c>
      <c r="E18" s="34">
        <f>E17</f>
        <v>782.21</v>
      </c>
      <c r="F18" s="34">
        <v>821.38</v>
      </c>
      <c r="G18" s="34">
        <v>682.92</v>
      </c>
      <c r="H18" s="34">
        <v>599.12</v>
      </c>
      <c r="I18" s="34">
        <v>592.66</v>
      </c>
    </row>
    <row r="19" spans="1:9" ht="15">
      <c r="A19" s="4">
        <v>2.8</v>
      </c>
      <c r="B19" s="22"/>
      <c r="C19" s="23" t="s">
        <v>8</v>
      </c>
      <c r="D19" s="35">
        <v>637.99</v>
      </c>
      <c r="E19" s="35">
        <f>E18*1.1</f>
        <v>860.4310000000002</v>
      </c>
      <c r="F19" s="35">
        <v>903.52</v>
      </c>
      <c r="G19" s="35">
        <v>751.21</v>
      </c>
      <c r="H19" s="35">
        <v>659.03</v>
      </c>
      <c r="I19" s="35">
        <v>651.93</v>
      </c>
    </row>
    <row r="20" spans="1:9" ht="15">
      <c r="A20" s="7">
        <v>3</v>
      </c>
      <c r="B20" s="73" t="s">
        <v>13</v>
      </c>
      <c r="C20" s="73"/>
      <c r="D20" s="36">
        <v>11220.01</v>
      </c>
      <c r="E20" s="36">
        <v>5987.03</v>
      </c>
      <c r="F20" s="36">
        <v>2805.96</v>
      </c>
      <c r="G20" s="36">
        <v>8544.5</v>
      </c>
      <c r="H20" s="36">
        <v>3575.08</v>
      </c>
      <c r="I20" s="36">
        <v>7778.4</v>
      </c>
    </row>
    <row r="21" spans="1:9" ht="15">
      <c r="A21" s="7">
        <v>4</v>
      </c>
      <c r="B21" s="73" t="s">
        <v>14</v>
      </c>
      <c r="C21" s="74"/>
      <c r="D21" s="36">
        <v>4280.05</v>
      </c>
      <c r="E21" s="36">
        <v>2196.36</v>
      </c>
      <c r="F21" s="36">
        <v>927.95</v>
      </c>
      <c r="G21" s="36">
        <v>2491.32</v>
      </c>
      <c r="H21" s="36">
        <v>3502.01</v>
      </c>
      <c r="I21" s="36">
        <v>2236.24</v>
      </c>
    </row>
    <row r="22" spans="1:9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</row>
    <row r="23" spans="1:9" ht="15">
      <c r="A23" s="3">
        <v>5.1</v>
      </c>
      <c r="B23" s="79" t="s">
        <v>16</v>
      </c>
      <c r="C23" s="80"/>
      <c r="D23" s="32">
        <v>7.76</v>
      </c>
      <c r="E23" s="32">
        <v>4.41</v>
      </c>
      <c r="F23" s="32">
        <v>3.94</v>
      </c>
      <c r="G23" s="32">
        <v>4.26</v>
      </c>
      <c r="H23" s="32">
        <v>5.32</v>
      </c>
      <c r="I23" s="32">
        <v>5.54</v>
      </c>
    </row>
    <row r="24" spans="1:9" ht="15">
      <c r="A24" s="3">
        <v>5.2</v>
      </c>
      <c r="B24" s="79" t="s">
        <v>17</v>
      </c>
      <c r="C24" s="80"/>
      <c r="D24" s="32">
        <v>85.26</v>
      </c>
      <c r="E24" s="32">
        <v>44.53</v>
      </c>
      <c r="F24" s="32">
        <v>53.74</v>
      </c>
      <c r="G24" s="32">
        <v>61.62</v>
      </c>
      <c r="H24" s="32">
        <v>6.51</v>
      </c>
      <c r="I24" s="32">
        <v>47.95</v>
      </c>
    </row>
    <row r="25" spans="1:9" ht="15">
      <c r="A25" s="3">
        <v>5.3</v>
      </c>
      <c r="B25" s="79" t="s">
        <v>18</v>
      </c>
      <c r="C25" s="80"/>
      <c r="D25" s="32">
        <v>17.98</v>
      </c>
      <c r="E25" s="32">
        <v>0</v>
      </c>
      <c r="F25" s="32">
        <v>1.09</v>
      </c>
      <c r="G25" s="32">
        <v>1.62</v>
      </c>
      <c r="H25" s="32">
        <v>2.66</v>
      </c>
      <c r="I25" s="32">
        <v>0</v>
      </c>
    </row>
    <row r="26" spans="1:9" ht="15">
      <c r="A26" s="3">
        <v>5.4</v>
      </c>
      <c r="B26" s="79" t="s">
        <v>19</v>
      </c>
      <c r="C26" s="80"/>
      <c r="D26" s="32">
        <v>606.43</v>
      </c>
      <c r="E26" s="32">
        <v>319.69</v>
      </c>
      <c r="F26" s="32">
        <v>358.92</v>
      </c>
      <c r="G26" s="32">
        <v>458.68</v>
      </c>
      <c r="H26" s="32">
        <v>266.99</v>
      </c>
      <c r="I26" s="32">
        <v>376.19</v>
      </c>
    </row>
    <row r="27" spans="1:9" ht="15">
      <c r="A27" s="4">
        <v>5.5</v>
      </c>
      <c r="B27" s="81" t="s">
        <v>20</v>
      </c>
      <c r="C27" s="82"/>
      <c r="D27" s="38">
        <v>22.62</v>
      </c>
      <c r="E27" s="38">
        <v>13.66</v>
      </c>
      <c r="F27" s="38">
        <v>48.4</v>
      </c>
      <c r="G27" s="38">
        <v>43.79</v>
      </c>
      <c r="H27" s="38">
        <v>2.55</v>
      </c>
      <c r="I27" s="38">
        <v>6.38</v>
      </c>
    </row>
    <row r="28" spans="1:9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</row>
    <row r="29" spans="1:9" ht="15">
      <c r="A29" s="3">
        <v>6.1</v>
      </c>
      <c r="B29" s="79" t="s">
        <v>16</v>
      </c>
      <c r="C29" s="80"/>
      <c r="D29" s="32">
        <v>77.07</v>
      </c>
      <c r="E29" s="32">
        <v>82.96</v>
      </c>
      <c r="F29" s="32">
        <v>102.6</v>
      </c>
      <c r="G29" s="32">
        <v>118.2</v>
      </c>
      <c r="H29" s="32">
        <v>47.83</v>
      </c>
      <c r="I29" s="32">
        <v>66.36</v>
      </c>
    </row>
    <row r="30" spans="1:9" ht="15">
      <c r="A30" s="3">
        <v>6.2</v>
      </c>
      <c r="B30" s="79" t="s">
        <v>17</v>
      </c>
      <c r="C30" s="80"/>
      <c r="D30" s="32">
        <v>12.81</v>
      </c>
      <c r="E30" s="32">
        <v>11.14</v>
      </c>
      <c r="F30" s="32">
        <v>15.44</v>
      </c>
      <c r="G30" s="32">
        <v>12.14</v>
      </c>
      <c r="H30" s="32">
        <v>11.83</v>
      </c>
      <c r="I30" s="32">
        <v>11.26</v>
      </c>
    </row>
    <row r="31" spans="1:9" ht="15">
      <c r="A31" s="3">
        <v>6.3</v>
      </c>
      <c r="B31" s="79" t="s">
        <v>18</v>
      </c>
      <c r="C31" s="80"/>
      <c r="D31" s="32">
        <v>21</v>
      </c>
      <c r="E31" s="32">
        <v>0</v>
      </c>
      <c r="F31" s="32">
        <v>45.23</v>
      </c>
      <c r="G31" s="32">
        <v>40</v>
      </c>
      <c r="H31" s="32">
        <v>27.92</v>
      </c>
      <c r="I31" s="32">
        <v>0</v>
      </c>
    </row>
    <row r="32" spans="1:9" ht="15">
      <c r="A32" s="3">
        <v>6.4</v>
      </c>
      <c r="B32" s="79" t="s">
        <v>22</v>
      </c>
      <c r="C32" s="80"/>
      <c r="D32" s="32">
        <v>7.63</v>
      </c>
      <c r="E32" s="32">
        <v>13.07</v>
      </c>
      <c r="F32" s="32">
        <v>4.73</v>
      </c>
      <c r="G32" s="32">
        <v>7.55</v>
      </c>
      <c r="H32" s="32">
        <v>10.01</v>
      </c>
      <c r="I32" s="32">
        <v>8.46</v>
      </c>
    </row>
    <row r="33" spans="1:9" ht="15">
      <c r="A33" s="3">
        <v>6.5</v>
      </c>
      <c r="B33" s="79" t="s">
        <v>20</v>
      </c>
      <c r="C33" s="80"/>
      <c r="D33" s="32">
        <v>33.31</v>
      </c>
      <c r="E33" s="32">
        <v>30.6</v>
      </c>
      <c r="F33" s="32">
        <v>19.43</v>
      </c>
      <c r="G33" s="32">
        <v>53.42</v>
      </c>
      <c r="H33" s="32">
        <v>27.44</v>
      </c>
      <c r="I33" s="32">
        <v>32.48</v>
      </c>
    </row>
    <row r="34" spans="1:9" ht="15">
      <c r="A34" s="7">
        <v>7</v>
      </c>
      <c r="B34" s="85" t="s">
        <v>52</v>
      </c>
      <c r="C34" s="86"/>
      <c r="D34" s="36">
        <v>609.73</v>
      </c>
      <c r="E34" s="36">
        <v>543.79</v>
      </c>
      <c r="F34" s="36">
        <v>476.68</v>
      </c>
      <c r="G34" s="36">
        <v>598.79</v>
      </c>
      <c r="H34" s="36">
        <v>569.66</v>
      </c>
      <c r="I34" s="36">
        <v>533.7</v>
      </c>
    </row>
    <row r="35" spans="1:9" ht="15">
      <c r="A35" s="5">
        <v>8.1</v>
      </c>
      <c r="B35" s="83" t="s">
        <v>23</v>
      </c>
      <c r="C35" s="84"/>
      <c r="D35" s="39">
        <v>157</v>
      </c>
      <c r="E35" s="39">
        <v>135</v>
      </c>
      <c r="F35" s="39">
        <v>23</v>
      </c>
      <c r="G35" s="39">
        <v>89</v>
      </c>
      <c r="H35" s="39">
        <v>268</v>
      </c>
      <c r="I35" s="39">
        <v>75</v>
      </c>
    </row>
    <row r="36" spans="1:9" ht="15" customHeight="1">
      <c r="A36" s="4">
        <v>8.2</v>
      </c>
      <c r="B36" s="81" t="s">
        <v>24</v>
      </c>
      <c r="C36" s="82"/>
      <c r="D36" s="40">
        <v>25</v>
      </c>
      <c r="E36" s="40">
        <v>17</v>
      </c>
      <c r="F36" s="40">
        <v>10</v>
      </c>
      <c r="G36" s="40">
        <v>22</v>
      </c>
      <c r="H36" s="40">
        <v>37</v>
      </c>
      <c r="I36" s="40">
        <v>13</v>
      </c>
    </row>
    <row r="37" spans="1:9" ht="15">
      <c r="A37" s="4">
        <v>9</v>
      </c>
      <c r="B37" s="81" t="s">
        <v>25</v>
      </c>
      <c r="C37" s="82"/>
      <c r="D37" s="38">
        <v>17.57</v>
      </c>
      <c r="E37" s="38">
        <v>10.61</v>
      </c>
      <c r="F37" s="38">
        <v>6.02</v>
      </c>
      <c r="G37" s="38">
        <v>14.7</v>
      </c>
      <c r="H37" s="38">
        <v>5.92</v>
      </c>
      <c r="I37" s="38">
        <v>14.88</v>
      </c>
    </row>
    <row r="38" spans="1:9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</row>
    <row r="39" spans="1:9" ht="15">
      <c r="A39" s="3">
        <v>10.1</v>
      </c>
      <c r="B39" s="89" t="s">
        <v>28</v>
      </c>
      <c r="C39" s="90"/>
      <c r="D39" s="32">
        <v>352.78</v>
      </c>
      <c r="E39" s="32">
        <v>290.13</v>
      </c>
      <c r="F39" s="32">
        <v>115.4</v>
      </c>
      <c r="G39" s="32">
        <v>219.53</v>
      </c>
      <c r="H39" s="32">
        <v>235.54</v>
      </c>
      <c r="I39" s="32">
        <v>335.5</v>
      </c>
    </row>
    <row r="40" spans="1:9" ht="15">
      <c r="A40" s="3">
        <v>10.2</v>
      </c>
      <c r="B40" s="89" t="s">
        <v>27</v>
      </c>
      <c r="C40" s="90"/>
      <c r="D40" s="32">
        <v>3.79</v>
      </c>
      <c r="E40" s="32">
        <v>3.38</v>
      </c>
      <c r="F40" s="32">
        <v>0</v>
      </c>
      <c r="G40" s="32">
        <v>4.49</v>
      </c>
      <c r="H40" s="32">
        <v>1.05</v>
      </c>
      <c r="I40" s="32">
        <v>0</v>
      </c>
    </row>
    <row r="41" spans="1:9" ht="15">
      <c r="A41" s="3">
        <v>10.3</v>
      </c>
      <c r="B41" s="89" t="s">
        <v>26</v>
      </c>
      <c r="C41" s="90"/>
      <c r="D41" s="32">
        <v>249.86</v>
      </c>
      <c r="E41" s="32">
        <f>E42-E39-E40</f>
        <v>26.180000000000003</v>
      </c>
      <c r="F41" s="32">
        <v>243.52</v>
      </c>
      <c r="G41" s="32">
        <v>234.66</v>
      </c>
      <c r="H41" s="32">
        <v>30.4</v>
      </c>
      <c r="I41" s="32">
        <v>40.69</v>
      </c>
    </row>
    <row r="42" spans="1:9" ht="15">
      <c r="A42" s="4">
        <v>10.4</v>
      </c>
      <c r="B42" s="93" t="s">
        <v>29</v>
      </c>
      <c r="C42" s="94"/>
      <c r="D42" s="41">
        <v>606.43</v>
      </c>
      <c r="E42" s="41">
        <f>E26</f>
        <v>319.69</v>
      </c>
      <c r="F42" s="41">
        <v>358.92</v>
      </c>
      <c r="G42" s="41">
        <v>458.68</v>
      </c>
      <c r="H42" s="41">
        <v>266.99</v>
      </c>
      <c r="I42" s="41">
        <v>376.19</v>
      </c>
    </row>
    <row r="43" spans="1:9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</row>
    <row r="44" spans="1:9" ht="15">
      <c r="A44" s="7">
        <v>11</v>
      </c>
      <c r="B44" s="73" t="s">
        <v>31</v>
      </c>
      <c r="C44" s="73"/>
      <c r="D44" s="42">
        <v>10721.2</v>
      </c>
      <c r="E44" s="42">
        <f>E48+E51+E54+E55+E58+E59+E60+E61+E62</f>
        <v>7810.350000000001</v>
      </c>
      <c r="F44" s="42">
        <v>4222.03</v>
      </c>
      <c r="G44" s="42">
        <v>9280.47</v>
      </c>
      <c r="H44" s="42">
        <v>4459.1</v>
      </c>
      <c r="I44" s="42">
        <v>6035</v>
      </c>
    </row>
    <row r="45" spans="1:9" ht="15">
      <c r="A45" s="5" t="s">
        <v>58</v>
      </c>
      <c r="B45" s="24" t="s">
        <v>32</v>
      </c>
      <c r="C45" s="25" t="s">
        <v>28</v>
      </c>
      <c r="D45" s="31">
        <v>2817.58</v>
      </c>
      <c r="E45" s="31">
        <v>3823.96</v>
      </c>
      <c r="F45" s="31">
        <v>553.84</v>
      </c>
      <c r="G45" s="31">
        <v>1647.97</v>
      </c>
      <c r="H45" s="31">
        <v>2353.63</v>
      </c>
      <c r="I45" s="31">
        <v>2886.2</v>
      </c>
    </row>
    <row r="46" spans="1:9" ht="15">
      <c r="A46" s="3" t="s">
        <v>59</v>
      </c>
      <c r="B46" s="89" t="s">
        <v>27</v>
      </c>
      <c r="C46" s="90"/>
      <c r="D46" s="32">
        <v>26.6</v>
      </c>
      <c r="E46" s="32">
        <v>42.35</v>
      </c>
      <c r="F46" s="32">
        <v>0</v>
      </c>
      <c r="G46" s="32">
        <v>32.76</v>
      </c>
      <c r="H46" s="32">
        <v>9.82</v>
      </c>
      <c r="I46" s="32">
        <v>0</v>
      </c>
    </row>
    <row r="47" spans="1:9" ht="15">
      <c r="A47" s="3" t="s">
        <v>60</v>
      </c>
      <c r="B47" s="89" t="s">
        <v>26</v>
      </c>
      <c r="C47" s="90"/>
      <c r="D47" s="32">
        <v>1781.06</v>
      </c>
      <c r="E47" s="32">
        <v>313.45</v>
      </c>
      <c r="F47" s="32">
        <v>1143.32</v>
      </c>
      <c r="G47" s="32">
        <v>1782.06</v>
      </c>
      <c r="H47" s="32">
        <v>308.86</v>
      </c>
      <c r="I47" s="32">
        <v>296.18</v>
      </c>
    </row>
    <row r="48" spans="1:9" s="27" customFormat="1" ht="15">
      <c r="A48" s="4" t="s">
        <v>61</v>
      </c>
      <c r="B48" s="91" t="s">
        <v>29</v>
      </c>
      <c r="C48" s="92"/>
      <c r="D48" s="43">
        <v>4625.24</v>
      </c>
      <c r="E48" s="43">
        <f>SUM(E45:E47)</f>
        <v>4179.76</v>
      </c>
      <c r="F48" s="43">
        <v>1697.16</v>
      </c>
      <c r="G48" s="43">
        <v>3462.79</v>
      </c>
      <c r="H48" s="43">
        <v>2672.31</v>
      </c>
      <c r="I48" s="43">
        <v>3182.38</v>
      </c>
    </row>
    <row r="49" spans="1:9" ht="15">
      <c r="A49" s="5" t="s">
        <v>62</v>
      </c>
      <c r="B49" s="24" t="s">
        <v>33</v>
      </c>
      <c r="C49" s="25" t="s">
        <v>34</v>
      </c>
      <c r="D49" s="31">
        <v>421.8</v>
      </c>
      <c r="E49" s="31">
        <v>3.47</v>
      </c>
      <c r="F49" s="31">
        <v>759.84</v>
      </c>
      <c r="G49" s="31">
        <v>732.6</v>
      </c>
      <c r="H49" s="31">
        <v>11.29</v>
      </c>
      <c r="I49" s="31">
        <v>2.61</v>
      </c>
    </row>
    <row r="50" spans="1:9" ht="15">
      <c r="A50" s="3" t="s">
        <v>63</v>
      </c>
      <c r="B50" s="89" t="s">
        <v>35</v>
      </c>
      <c r="C50" s="90"/>
      <c r="D50" s="32">
        <v>331.73</v>
      </c>
      <c r="E50" s="32">
        <v>414.46</v>
      </c>
      <c r="F50" s="32">
        <v>180.55</v>
      </c>
      <c r="G50" s="32">
        <v>1606.74</v>
      </c>
      <c r="H50" s="32">
        <v>58.77</v>
      </c>
      <c r="I50" s="32">
        <v>204.58</v>
      </c>
    </row>
    <row r="51" spans="1:9" s="27" customFormat="1" ht="15">
      <c r="A51" s="4" t="s">
        <v>64</v>
      </c>
      <c r="B51" s="91" t="s">
        <v>29</v>
      </c>
      <c r="C51" s="92"/>
      <c r="D51" s="43">
        <v>753.53</v>
      </c>
      <c r="E51" s="43">
        <f>SUM(E49:E50)</f>
        <v>417.93</v>
      </c>
      <c r="F51" s="43">
        <v>940.39</v>
      </c>
      <c r="G51" s="43">
        <v>2339.34</v>
      </c>
      <c r="H51" s="43">
        <v>70.06</v>
      </c>
      <c r="I51" s="43">
        <v>207.19</v>
      </c>
    </row>
    <row r="52" spans="1:9" ht="15">
      <c r="A52" s="5" t="s">
        <v>65</v>
      </c>
      <c r="B52" s="24" t="s">
        <v>36</v>
      </c>
      <c r="C52" s="25" t="s">
        <v>34</v>
      </c>
      <c r="D52" s="31">
        <v>1972.01</v>
      </c>
      <c r="E52" s="31">
        <v>1382.36</v>
      </c>
      <c r="F52" s="31">
        <v>189.81</v>
      </c>
      <c r="G52" s="31">
        <v>1342.33</v>
      </c>
      <c r="H52" s="31">
        <v>1092.27</v>
      </c>
      <c r="I52" s="31">
        <v>1532.61</v>
      </c>
    </row>
    <row r="53" spans="1:9" ht="15">
      <c r="A53" s="3" t="s">
        <v>66</v>
      </c>
      <c r="B53" s="89" t="s">
        <v>35</v>
      </c>
      <c r="C53" s="90"/>
      <c r="D53" s="32">
        <v>45.54</v>
      </c>
      <c r="E53" s="32">
        <v>317.47</v>
      </c>
      <c r="F53" s="32">
        <v>0</v>
      </c>
      <c r="G53" s="32">
        <v>479.4</v>
      </c>
      <c r="H53" s="32">
        <v>38.09</v>
      </c>
      <c r="I53" s="32">
        <v>19.57</v>
      </c>
    </row>
    <row r="54" spans="1:9" s="27" customFormat="1" ht="15">
      <c r="A54" s="4" t="s">
        <v>67</v>
      </c>
      <c r="B54" s="91" t="s">
        <v>29</v>
      </c>
      <c r="C54" s="92"/>
      <c r="D54" s="43">
        <v>2017.55</v>
      </c>
      <c r="E54" s="43">
        <f>SUM(E52:E53)</f>
        <v>1699.83</v>
      </c>
      <c r="F54" s="43">
        <v>189.81</v>
      </c>
      <c r="G54" s="43">
        <v>1821.73</v>
      </c>
      <c r="H54" s="43">
        <v>1130.36</v>
      </c>
      <c r="I54" s="43">
        <v>1552.18</v>
      </c>
    </row>
    <row r="55" spans="1:9" ht="15">
      <c r="A55" s="7">
        <v>11.4</v>
      </c>
      <c r="B55" s="96" t="s">
        <v>37</v>
      </c>
      <c r="C55" s="96"/>
      <c r="D55" s="36">
        <v>597.96</v>
      </c>
      <c r="E55" s="36">
        <v>366.14</v>
      </c>
      <c r="F55" s="36">
        <v>404.59</v>
      </c>
      <c r="G55" s="36">
        <v>503.17</v>
      </c>
      <c r="H55" s="36">
        <v>254.32</v>
      </c>
      <c r="I55" s="36">
        <v>367.59</v>
      </c>
    </row>
    <row r="56" spans="1:9" ht="15">
      <c r="A56" s="5" t="s">
        <v>68</v>
      </c>
      <c r="B56" s="24" t="s">
        <v>38</v>
      </c>
      <c r="C56" s="25" t="s">
        <v>39</v>
      </c>
      <c r="D56" s="31">
        <v>1091.91</v>
      </c>
      <c r="E56" s="31">
        <v>496.1</v>
      </c>
      <c r="F56" s="31">
        <v>829.77</v>
      </c>
      <c r="G56" s="31">
        <v>748.32</v>
      </c>
      <c r="H56" s="31">
        <v>76.96</v>
      </c>
      <c r="I56" s="31">
        <v>539.84</v>
      </c>
    </row>
    <row r="57" spans="1:9" ht="15">
      <c r="A57" s="3" t="s">
        <v>69</v>
      </c>
      <c r="B57" s="97" t="s">
        <v>40</v>
      </c>
      <c r="C57" s="98"/>
      <c r="D57" s="32">
        <v>377.64</v>
      </c>
      <c r="E57" s="32">
        <v>0</v>
      </c>
      <c r="F57" s="32">
        <v>49.15</v>
      </c>
      <c r="G57" s="32">
        <v>64.85</v>
      </c>
      <c r="H57" s="32">
        <v>74.28</v>
      </c>
      <c r="I57" s="32">
        <v>0</v>
      </c>
    </row>
    <row r="58" spans="1:9" s="27" customFormat="1" ht="15">
      <c r="A58" s="4" t="s">
        <v>70</v>
      </c>
      <c r="B58" s="99" t="s">
        <v>29</v>
      </c>
      <c r="C58" s="100"/>
      <c r="D58" s="43">
        <v>1469.55</v>
      </c>
      <c r="E58" s="43">
        <f>SUM(E56:E57)</f>
        <v>496.1</v>
      </c>
      <c r="F58" s="43">
        <v>878.92</v>
      </c>
      <c r="G58" s="43">
        <v>813.17</v>
      </c>
      <c r="H58" s="43">
        <v>151.24</v>
      </c>
      <c r="I58" s="43">
        <v>539.84</v>
      </c>
    </row>
    <row r="59" spans="1:9" ht="15">
      <c r="A59" s="7">
        <v>11.6</v>
      </c>
      <c r="B59" s="96" t="s">
        <v>41</v>
      </c>
      <c r="C59" s="96"/>
      <c r="D59" s="36">
        <v>0.62</v>
      </c>
      <c r="E59" s="36">
        <v>0.59</v>
      </c>
      <c r="F59" s="36">
        <v>0</v>
      </c>
      <c r="G59" s="36">
        <v>0</v>
      </c>
      <c r="H59" s="36">
        <v>0.61</v>
      </c>
      <c r="I59" s="36">
        <v>0</v>
      </c>
    </row>
    <row r="60" spans="1:9" ht="15">
      <c r="A60" s="7">
        <v>11.7</v>
      </c>
      <c r="B60" s="96" t="s">
        <v>42</v>
      </c>
      <c r="C60" s="96"/>
      <c r="D60" s="36">
        <v>1017.25</v>
      </c>
      <c r="E60" s="36">
        <v>529.2</v>
      </c>
      <c r="F60" s="36">
        <v>0</v>
      </c>
      <c r="G60" s="36">
        <v>108.97</v>
      </c>
      <c r="H60" s="36">
        <v>116.4</v>
      </c>
      <c r="I60" s="36">
        <v>90.4</v>
      </c>
    </row>
    <row r="61" spans="1:9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</row>
    <row r="62" spans="1:9" ht="15">
      <c r="A62" s="7">
        <v>11.9</v>
      </c>
      <c r="B62" s="96" t="s">
        <v>43</v>
      </c>
      <c r="C62" s="96"/>
      <c r="D62" s="36">
        <v>239.5</v>
      </c>
      <c r="E62" s="36">
        <v>120.8</v>
      </c>
      <c r="F62" s="36">
        <v>111.16</v>
      </c>
      <c r="G62" s="36">
        <v>231.3</v>
      </c>
      <c r="H62" s="36">
        <v>63.8</v>
      </c>
      <c r="I62" s="36">
        <v>95.42</v>
      </c>
    </row>
    <row r="63" spans="1:9" ht="15">
      <c r="A63" s="5">
        <v>12</v>
      </c>
      <c r="B63" s="75" t="s">
        <v>44</v>
      </c>
      <c r="C63" s="76"/>
      <c r="D63" s="44">
        <v>3289.63</v>
      </c>
      <c r="E63" s="44">
        <f>SUM(E64:E68)</f>
        <v>3652.41</v>
      </c>
      <c r="F63" s="44">
        <v>1435.83</v>
      </c>
      <c r="G63" s="44">
        <v>3686.15</v>
      </c>
      <c r="H63" s="44">
        <v>2443.54</v>
      </c>
      <c r="I63" s="44">
        <v>5336.9</v>
      </c>
    </row>
    <row r="64" spans="1:9" ht="15">
      <c r="A64" s="3">
        <v>12.1</v>
      </c>
      <c r="B64" s="101" t="s">
        <v>45</v>
      </c>
      <c r="C64" s="102"/>
      <c r="D64" s="32">
        <v>2542.97</v>
      </c>
      <c r="E64" s="32">
        <v>2321.37</v>
      </c>
      <c r="F64" s="32">
        <v>849.68</v>
      </c>
      <c r="G64" s="32">
        <v>1839.67</v>
      </c>
      <c r="H64" s="32">
        <v>1177.32</v>
      </c>
      <c r="I64" s="32">
        <v>3093.1</v>
      </c>
    </row>
    <row r="65" spans="1:9" ht="15">
      <c r="A65" s="3">
        <v>12.2</v>
      </c>
      <c r="B65" s="101" t="s">
        <v>46</v>
      </c>
      <c r="C65" s="102"/>
      <c r="D65" s="32">
        <v>25.65</v>
      </c>
      <c r="E65" s="32">
        <v>53.66</v>
      </c>
      <c r="F65" s="32">
        <v>0</v>
      </c>
      <c r="G65" s="32">
        <v>0</v>
      </c>
      <c r="H65" s="32">
        <v>4.86</v>
      </c>
      <c r="I65" s="32">
        <v>93.37</v>
      </c>
    </row>
    <row r="66" spans="1:9" ht="15">
      <c r="A66" s="3">
        <v>12.3</v>
      </c>
      <c r="B66" s="101" t="s">
        <v>47</v>
      </c>
      <c r="C66" s="102"/>
      <c r="D66" s="32">
        <v>8.79</v>
      </c>
      <c r="E66" s="32">
        <v>0</v>
      </c>
      <c r="F66" s="32">
        <v>4.8</v>
      </c>
      <c r="G66" s="32">
        <v>15.96</v>
      </c>
      <c r="H66" s="32">
        <v>3.53</v>
      </c>
      <c r="I66" s="32">
        <v>5.37</v>
      </c>
    </row>
    <row r="67" spans="1:9" ht="15">
      <c r="A67" s="3">
        <v>12.4</v>
      </c>
      <c r="B67" s="101" t="s">
        <v>48</v>
      </c>
      <c r="C67" s="102"/>
      <c r="D67" s="32">
        <v>129.36</v>
      </c>
      <c r="E67" s="32">
        <v>183.91</v>
      </c>
      <c r="F67" s="32">
        <v>153.91</v>
      </c>
      <c r="G67" s="32">
        <v>439.23</v>
      </c>
      <c r="H67" s="32">
        <v>234.46</v>
      </c>
      <c r="I67" s="32">
        <v>502.95</v>
      </c>
    </row>
    <row r="68" spans="1:9" ht="15">
      <c r="A68" s="3">
        <v>12.5</v>
      </c>
      <c r="B68" s="101" t="s">
        <v>49</v>
      </c>
      <c r="C68" s="102"/>
      <c r="D68" s="32">
        <v>582.86</v>
      </c>
      <c r="E68" s="32">
        <v>1093.47</v>
      </c>
      <c r="F68" s="32">
        <v>427.44</v>
      </c>
      <c r="G68" s="38">
        <v>1391.29</v>
      </c>
      <c r="H68" s="38">
        <v>1023.37</v>
      </c>
      <c r="I68" s="38">
        <v>1642.11</v>
      </c>
    </row>
    <row r="69" spans="1:9" ht="15">
      <c r="A69" s="8">
        <v>13</v>
      </c>
      <c r="B69" s="96" t="s">
        <v>71</v>
      </c>
      <c r="C69" s="96"/>
      <c r="D69" s="42">
        <v>14010.83</v>
      </c>
      <c r="E69" s="42">
        <f>E44+E63</f>
        <v>11462.760000000002</v>
      </c>
      <c r="F69" s="42">
        <v>5657.86</v>
      </c>
      <c r="G69" s="55">
        <v>12966.62</v>
      </c>
      <c r="H69" s="42">
        <v>6902.64</v>
      </c>
      <c r="I69" s="42">
        <v>11371.9</v>
      </c>
    </row>
  </sheetData>
  <sheetProtection/>
  <mergeCells count="48">
    <mergeCell ref="B4:C4"/>
    <mergeCell ref="A2:E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5511811023622047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5" zoomScaleNormal="80" zoomScaleSheetLayoutView="75" zoomScalePageLayoutView="0" workbookViewId="0" topLeftCell="A31">
      <selection activeCell="B43" sqref="B43:C4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6.8515625" style="10" customWidth="1"/>
    <col min="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98</v>
      </c>
      <c r="C3" s="56" t="s">
        <v>85</v>
      </c>
      <c r="D3" s="9"/>
      <c r="E3" s="9"/>
    </row>
    <row r="4" spans="1:5" s="12" customFormat="1" ht="15">
      <c r="A4" s="2" t="s">
        <v>10</v>
      </c>
      <c r="B4" s="77" t="s">
        <v>54</v>
      </c>
      <c r="C4" s="77"/>
      <c r="D4" s="2" t="s">
        <v>89</v>
      </c>
      <c r="E4" s="2" t="s">
        <v>103</v>
      </c>
    </row>
    <row r="5" spans="1:5" ht="15" customHeight="1">
      <c r="A5" s="26" t="s">
        <v>11</v>
      </c>
      <c r="B5" s="16" t="s">
        <v>50</v>
      </c>
      <c r="C5" s="17" t="s">
        <v>2</v>
      </c>
      <c r="D5" s="28">
        <v>3779.67</v>
      </c>
      <c r="E5" s="28">
        <v>4598.45</v>
      </c>
    </row>
    <row r="6" spans="1:5" ht="15">
      <c r="A6" s="3">
        <v>1.2</v>
      </c>
      <c r="B6" s="16"/>
      <c r="C6" s="17" t="s">
        <v>3</v>
      </c>
      <c r="D6" s="28">
        <v>3779.67</v>
      </c>
      <c r="E6" s="28">
        <v>4598.45</v>
      </c>
    </row>
    <row r="7" spans="1:5" ht="15">
      <c r="A7" s="3">
        <v>1.3</v>
      </c>
      <c r="B7" s="18"/>
      <c r="C7" s="17" t="s">
        <v>4</v>
      </c>
      <c r="D7" s="28">
        <v>4369.74</v>
      </c>
      <c r="E7" s="28">
        <v>5505.17</v>
      </c>
    </row>
    <row r="8" spans="1:5" ht="15">
      <c r="A8" s="3">
        <v>1.4</v>
      </c>
      <c r="B8" s="18"/>
      <c r="C8" s="17" t="s">
        <v>5</v>
      </c>
      <c r="D8" s="28">
        <v>6145.4</v>
      </c>
      <c r="E8" s="28">
        <v>6706.06</v>
      </c>
    </row>
    <row r="9" spans="1:5" ht="15">
      <c r="A9" s="3">
        <v>1.5</v>
      </c>
      <c r="B9" s="18"/>
      <c r="C9" s="17" t="s">
        <v>6</v>
      </c>
      <c r="D9" s="28">
        <v>4932.35</v>
      </c>
      <c r="E9" s="28">
        <v>6621.67</v>
      </c>
    </row>
    <row r="10" spans="1:5" ht="15">
      <c r="A10" s="3">
        <v>1.6</v>
      </c>
      <c r="B10" s="18"/>
      <c r="C10" s="17" t="s">
        <v>7</v>
      </c>
      <c r="D10" s="29">
        <v>6708.01</v>
      </c>
      <c r="E10" s="29">
        <v>7822.56</v>
      </c>
    </row>
    <row r="11" spans="1:5" ht="15">
      <c r="A11" s="4">
        <v>1.7</v>
      </c>
      <c r="B11" s="19"/>
      <c r="C11" s="20" t="s">
        <v>12</v>
      </c>
      <c r="D11" s="30">
        <v>6983.99</v>
      </c>
      <c r="E11" s="30">
        <v>7822.56</v>
      </c>
    </row>
    <row r="12" spans="1:5" ht="15">
      <c r="A12" s="5">
        <v>2.1</v>
      </c>
      <c r="B12" s="14" t="s">
        <v>51</v>
      </c>
      <c r="C12" s="15" t="s">
        <v>2</v>
      </c>
      <c r="D12" s="31">
        <v>569.52</v>
      </c>
      <c r="E12" s="31">
        <v>956.72</v>
      </c>
    </row>
    <row r="13" spans="1:5" ht="15" customHeight="1">
      <c r="A13" s="3">
        <v>2.2</v>
      </c>
      <c r="B13" s="16"/>
      <c r="C13" s="17" t="s">
        <v>3</v>
      </c>
      <c r="D13" s="32">
        <v>569.52</v>
      </c>
      <c r="E13" s="32">
        <v>956.72</v>
      </c>
    </row>
    <row r="14" spans="1:5" ht="15">
      <c r="A14" s="3">
        <v>2.3</v>
      </c>
      <c r="B14" s="46"/>
      <c r="C14" s="17" t="s">
        <v>4</v>
      </c>
      <c r="D14" s="32">
        <v>687.71</v>
      </c>
      <c r="E14" s="32">
        <v>1142.22</v>
      </c>
    </row>
    <row r="15" spans="1:5" ht="15">
      <c r="A15" s="3">
        <v>2.4</v>
      </c>
      <c r="B15" s="47"/>
      <c r="C15" s="17" t="s">
        <v>5</v>
      </c>
      <c r="D15" s="32">
        <v>967.56</v>
      </c>
      <c r="E15" s="32">
        <v>1363.02</v>
      </c>
    </row>
    <row r="16" spans="1:5" ht="15">
      <c r="A16" s="3">
        <v>2.5</v>
      </c>
      <c r="B16" s="47"/>
      <c r="C16" s="17" t="s">
        <v>6</v>
      </c>
      <c r="D16" s="32">
        <v>785.61</v>
      </c>
      <c r="E16" s="32">
        <v>1385.11</v>
      </c>
    </row>
    <row r="17" spans="1:5" ht="15">
      <c r="A17" s="3">
        <v>2.6</v>
      </c>
      <c r="B17" s="47"/>
      <c r="C17" s="17" t="s">
        <v>7</v>
      </c>
      <c r="D17" s="33">
        <v>1065.45</v>
      </c>
      <c r="E17" s="33">
        <v>1605.91</v>
      </c>
    </row>
    <row r="18" spans="1:5" ht="15">
      <c r="A18" s="3">
        <v>2.7</v>
      </c>
      <c r="B18" s="18"/>
      <c r="C18" s="21" t="s">
        <v>12</v>
      </c>
      <c r="D18" s="34">
        <v>1109.29</v>
      </c>
      <c r="E18" s="34">
        <v>1605.91</v>
      </c>
    </row>
    <row r="19" spans="1:5" ht="15">
      <c r="A19" s="4">
        <v>2.8</v>
      </c>
      <c r="B19" s="22"/>
      <c r="C19" s="23" t="s">
        <v>8</v>
      </c>
      <c r="D19" s="35">
        <f>D18*1.1</f>
        <v>1220.219</v>
      </c>
      <c r="E19" s="35">
        <v>1766.5</v>
      </c>
    </row>
    <row r="20" spans="1:5" ht="15">
      <c r="A20" s="7">
        <v>3</v>
      </c>
      <c r="B20" s="73" t="s">
        <v>13</v>
      </c>
      <c r="C20" s="73"/>
      <c r="D20" s="36">
        <v>8364.67</v>
      </c>
      <c r="E20" s="36">
        <v>7200.21</v>
      </c>
    </row>
    <row r="21" spans="1:5" ht="15">
      <c r="A21" s="7">
        <v>4</v>
      </c>
      <c r="B21" s="73" t="s">
        <v>14</v>
      </c>
      <c r="C21" s="74"/>
      <c r="D21" s="36">
        <v>266.68</v>
      </c>
      <c r="E21" s="36">
        <v>3.7</v>
      </c>
    </row>
    <row r="22" spans="1:5" ht="15">
      <c r="A22" s="5">
        <v>5</v>
      </c>
      <c r="B22" s="75" t="s">
        <v>15</v>
      </c>
      <c r="C22" s="76"/>
      <c r="D22" s="37"/>
      <c r="E22" s="37"/>
    </row>
    <row r="23" spans="1:5" ht="15">
      <c r="A23" s="3">
        <v>5.1</v>
      </c>
      <c r="B23" s="79" t="s">
        <v>16</v>
      </c>
      <c r="C23" s="80"/>
      <c r="D23" s="32">
        <v>9.58</v>
      </c>
      <c r="E23" s="32">
        <v>16.77</v>
      </c>
    </row>
    <row r="24" spans="1:5" ht="15">
      <c r="A24" s="3">
        <v>5.2</v>
      </c>
      <c r="B24" s="79" t="s">
        <v>17</v>
      </c>
      <c r="C24" s="80"/>
      <c r="D24" s="32">
        <v>56.44</v>
      </c>
      <c r="E24" s="32">
        <v>10.02</v>
      </c>
    </row>
    <row r="25" spans="1:5" ht="15">
      <c r="A25" s="3">
        <v>5.3</v>
      </c>
      <c r="B25" s="79" t="s">
        <v>18</v>
      </c>
      <c r="C25" s="80"/>
      <c r="D25" s="32">
        <v>0</v>
      </c>
      <c r="E25" s="32">
        <v>0.08</v>
      </c>
    </row>
    <row r="26" spans="1:5" ht="15">
      <c r="A26" s="3">
        <v>5.4</v>
      </c>
      <c r="B26" s="79" t="s">
        <v>19</v>
      </c>
      <c r="C26" s="80"/>
      <c r="D26" s="32">
        <v>331.22</v>
      </c>
      <c r="E26" s="32">
        <v>321.01</v>
      </c>
    </row>
    <row r="27" spans="1:5" ht="15">
      <c r="A27" s="4">
        <v>5.5</v>
      </c>
      <c r="B27" s="81" t="s">
        <v>20</v>
      </c>
      <c r="C27" s="82"/>
      <c r="D27" s="38">
        <v>39.89</v>
      </c>
      <c r="E27" s="38">
        <v>48.59</v>
      </c>
    </row>
    <row r="28" spans="1:5" ht="15">
      <c r="A28" s="5">
        <v>6</v>
      </c>
      <c r="B28" s="75" t="s">
        <v>21</v>
      </c>
      <c r="C28" s="76"/>
      <c r="D28" s="31"/>
      <c r="E28" s="31"/>
    </row>
    <row r="29" spans="1:5" ht="15">
      <c r="A29" s="3">
        <v>6.1</v>
      </c>
      <c r="B29" s="79" t="s">
        <v>16</v>
      </c>
      <c r="C29" s="80"/>
      <c r="D29" s="32">
        <v>15.29</v>
      </c>
      <c r="E29" s="32">
        <v>22.35</v>
      </c>
    </row>
    <row r="30" spans="1:5" ht="15">
      <c r="A30" s="3">
        <v>6.2</v>
      </c>
      <c r="B30" s="79" t="s">
        <v>17</v>
      </c>
      <c r="C30" s="80"/>
      <c r="D30" s="32">
        <v>15.39</v>
      </c>
      <c r="E30" s="32">
        <v>15.57</v>
      </c>
    </row>
    <row r="31" spans="1:5" ht="15">
      <c r="A31" s="3">
        <v>6.3</v>
      </c>
      <c r="B31" s="79" t="s">
        <v>18</v>
      </c>
      <c r="C31" s="80"/>
      <c r="D31" s="32">
        <v>0</v>
      </c>
      <c r="E31" s="32">
        <v>400</v>
      </c>
    </row>
    <row r="32" spans="1:5" ht="15">
      <c r="A32" s="3">
        <v>6.4</v>
      </c>
      <c r="B32" s="79" t="s">
        <v>22</v>
      </c>
      <c r="C32" s="80"/>
      <c r="D32" s="32">
        <v>6.23</v>
      </c>
      <c r="E32" s="32">
        <v>6.68</v>
      </c>
    </row>
    <row r="33" spans="1:5" ht="15">
      <c r="A33" s="3">
        <v>6.5</v>
      </c>
      <c r="B33" s="79" t="s">
        <v>20</v>
      </c>
      <c r="C33" s="80"/>
      <c r="D33" s="32">
        <v>17.35</v>
      </c>
      <c r="E33" s="32">
        <v>34.41</v>
      </c>
    </row>
    <row r="34" spans="1:5" ht="15">
      <c r="A34" s="7">
        <v>7</v>
      </c>
      <c r="B34" s="85" t="s">
        <v>52</v>
      </c>
      <c r="C34" s="86"/>
      <c r="D34" s="36">
        <v>1311.46</v>
      </c>
      <c r="E34" s="36">
        <v>1380.76</v>
      </c>
    </row>
    <row r="35" spans="1:5" ht="15">
      <c r="A35" s="5">
        <v>8.1</v>
      </c>
      <c r="B35" s="83" t="s">
        <v>23</v>
      </c>
      <c r="C35" s="84"/>
      <c r="D35" s="39">
        <v>7</v>
      </c>
      <c r="E35" s="39">
        <v>20</v>
      </c>
    </row>
    <row r="36" spans="1:5" ht="15" customHeight="1">
      <c r="A36" s="4">
        <v>8.2</v>
      </c>
      <c r="B36" s="81" t="s">
        <v>24</v>
      </c>
      <c r="C36" s="82"/>
      <c r="D36" s="40">
        <v>3</v>
      </c>
      <c r="E36" s="40">
        <v>11</v>
      </c>
    </row>
    <row r="37" spans="1:5" ht="15">
      <c r="A37" s="4">
        <v>9</v>
      </c>
      <c r="B37" s="81" t="s">
        <v>25</v>
      </c>
      <c r="C37" s="82"/>
      <c r="D37" s="38">
        <v>6.11</v>
      </c>
      <c r="E37" s="38">
        <v>4.87</v>
      </c>
    </row>
    <row r="38" spans="1:5" ht="16.5" customHeight="1">
      <c r="A38" s="6">
        <v>10</v>
      </c>
      <c r="B38" s="87" t="s">
        <v>79</v>
      </c>
      <c r="C38" s="88"/>
      <c r="D38" s="31"/>
      <c r="E38" s="31"/>
    </row>
    <row r="39" spans="1:5" ht="15">
      <c r="A39" s="3">
        <v>10.1</v>
      </c>
      <c r="B39" s="89" t="s">
        <v>28</v>
      </c>
      <c r="C39" s="90"/>
      <c r="D39" s="32">
        <v>82.64</v>
      </c>
      <c r="E39" s="32">
        <v>162.63</v>
      </c>
    </row>
    <row r="40" spans="1:5" ht="15">
      <c r="A40" s="3">
        <v>10.2</v>
      </c>
      <c r="B40" s="89" t="s">
        <v>27</v>
      </c>
      <c r="C40" s="90"/>
      <c r="D40" s="32">
        <v>5.4</v>
      </c>
      <c r="E40" s="32">
        <v>16.87</v>
      </c>
    </row>
    <row r="41" spans="1:5" ht="15">
      <c r="A41" s="3">
        <v>10.3</v>
      </c>
      <c r="B41" s="89" t="s">
        <v>26</v>
      </c>
      <c r="C41" s="90"/>
      <c r="D41" s="32">
        <f>D42-D39-D40</f>
        <v>243.18000000000004</v>
      </c>
      <c r="E41" s="32">
        <v>141.51</v>
      </c>
    </row>
    <row r="42" spans="1:5" ht="15">
      <c r="A42" s="4">
        <v>10.4</v>
      </c>
      <c r="B42" s="93" t="s">
        <v>29</v>
      </c>
      <c r="C42" s="94"/>
      <c r="D42" s="41">
        <f>D26</f>
        <v>331.22</v>
      </c>
      <c r="E42" s="41">
        <v>321.01</v>
      </c>
    </row>
    <row r="43" spans="1:3" ht="32.25" customHeight="1">
      <c r="A43" s="13" t="s">
        <v>30</v>
      </c>
      <c r="B43" s="95" t="s">
        <v>144</v>
      </c>
      <c r="C43" s="95"/>
    </row>
    <row r="44" spans="1:5" ht="15">
      <c r="A44" s="7">
        <v>11</v>
      </c>
      <c r="B44" s="73" t="s">
        <v>31</v>
      </c>
      <c r="C44" s="73"/>
      <c r="D44" s="42">
        <f>D48+D51+D54+D55+D58+D59+D60+D61+D62</f>
        <v>4072.93</v>
      </c>
      <c r="E44" s="42">
        <v>5381.41</v>
      </c>
    </row>
    <row r="45" spans="1:5" ht="15">
      <c r="A45" s="5" t="s">
        <v>58</v>
      </c>
      <c r="B45" s="24" t="s">
        <v>32</v>
      </c>
      <c r="C45" s="25" t="s">
        <v>28</v>
      </c>
      <c r="D45" s="31">
        <v>562.61</v>
      </c>
      <c r="E45" s="31">
        <v>1116.5</v>
      </c>
    </row>
    <row r="46" spans="1:5" ht="15">
      <c r="A46" s="3" t="s">
        <v>59</v>
      </c>
      <c r="B46" s="89" t="s">
        <v>27</v>
      </c>
      <c r="C46" s="90"/>
      <c r="D46" s="32">
        <v>43.01</v>
      </c>
      <c r="E46" s="32">
        <v>108.76</v>
      </c>
    </row>
    <row r="47" spans="1:5" ht="15">
      <c r="A47" s="3" t="s">
        <v>60</v>
      </c>
      <c r="B47" s="89" t="s">
        <v>26</v>
      </c>
      <c r="C47" s="90"/>
      <c r="D47" s="32">
        <v>1456.81</v>
      </c>
      <c r="E47" s="32">
        <v>917.95</v>
      </c>
    </row>
    <row r="48" spans="1:5" s="27" customFormat="1" ht="15">
      <c r="A48" s="4" t="s">
        <v>61</v>
      </c>
      <c r="B48" s="91" t="s">
        <v>29</v>
      </c>
      <c r="C48" s="92"/>
      <c r="D48" s="43">
        <f>SUM(D45:D47)</f>
        <v>2062.43</v>
      </c>
      <c r="E48" s="43">
        <v>2143.21</v>
      </c>
    </row>
    <row r="49" spans="1:5" ht="15">
      <c r="A49" s="5" t="s">
        <v>62</v>
      </c>
      <c r="B49" s="24" t="s">
        <v>33</v>
      </c>
      <c r="C49" s="25" t="s">
        <v>34</v>
      </c>
      <c r="D49" s="31">
        <v>441.98</v>
      </c>
      <c r="E49" s="31">
        <v>4.23</v>
      </c>
    </row>
    <row r="50" spans="1:5" ht="15">
      <c r="A50" s="3" t="s">
        <v>63</v>
      </c>
      <c r="B50" s="89" t="s">
        <v>35</v>
      </c>
      <c r="C50" s="90"/>
      <c r="D50" s="32">
        <v>250.22</v>
      </c>
      <c r="E50" s="32">
        <v>1667.4</v>
      </c>
    </row>
    <row r="51" spans="1:5" s="27" customFormat="1" ht="15">
      <c r="A51" s="4" t="s">
        <v>64</v>
      </c>
      <c r="B51" s="91" t="s">
        <v>29</v>
      </c>
      <c r="C51" s="92"/>
      <c r="D51" s="43">
        <f>SUM(D49:D50)</f>
        <v>692.2</v>
      </c>
      <c r="E51" s="43">
        <v>1671.63</v>
      </c>
    </row>
    <row r="52" spans="1:5" ht="15">
      <c r="A52" s="5" t="s">
        <v>65</v>
      </c>
      <c r="B52" s="24" t="s">
        <v>36</v>
      </c>
      <c r="C52" s="25" t="s">
        <v>34</v>
      </c>
      <c r="D52" s="31">
        <v>197.08</v>
      </c>
      <c r="E52" s="31">
        <v>841.91</v>
      </c>
    </row>
    <row r="53" spans="1:5" ht="15">
      <c r="A53" s="3" t="s">
        <v>66</v>
      </c>
      <c r="B53" s="89" t="s">
        <v>35</v>
      </c>
      <c r="C53" s="90"/>
      <c r="D53" s="32">
        <v>0</v>
      </c>
      <c r="E53" s="32">
        <v>1.3</v>
      </c>
    </row>
    <row r="54" spans="1:5" s="27" customFormat="1" ht="15">
      <c r="A54" s="4" t="s">
        <v>67</v>
      </c>
      <c r="B54" s="91" t="s">
        <v>29</v>
      </c>
      <c r="C54" s="92"/>
      <c r="D54" s="43">
        <f>SUM(D52:D53)</f>
        <v>197.08</v>
      </c>
      <c r="E54" s="43">
        <v>843.21</v>
      </c>
    </row>
    <row r="55" spans="1:5" ht="15">
      <c r="A55" s="7">
        <v>11.4</v>
      </c>
      <c r="B55" s="96" t="s">
        <v>37</v>
      </c>
      <c r="C55" s="96"/>
      <c r="D55" s="36">
        <v>146.37</v>
      </c>
      <c r="E55" s="36">
        <v>374.96</v>
      </c>
    </row>
    <row r="56" spans="1:5" ht="15">
      <c r="A56" s="5" t="s">
        <v>68</v>
      </c>
      <c r="B56" s="24" t="s">
        <v>38</v>
      </c>
      <c r="C56" s="25" t="s">
        <v>39</v>
      </c>
      <c r="D56" s="31">
        <v>868.48</v>
      </c>
      <c r="E56" s="31">
        <v>156</v>
      </c>
    </row>
    <row r="57" spans="1:5" ht="15">
      <c r="A57" s="3" t="s">
        <v>69</v>
      </c>
      <c r="B57" s="97" t="s">
        <v>40</v>
      </c>
      <c r="C57" s="98"/>
      <c r="D57" s="32">
        <v>0</v>
      </c>
      <c r="E57" s="32">
        <v>32.06</v>
      </c>
    </row>
    <row r="58" spans="1:5" s="27" customFormat="1" ht="15">
      <c r="A58" s="4" t="s">
        <v>70</v>
      </c>
      <c r="B58" s="99" t="s">
        <v>29</v>
      </c>
      <c r="C58" s="100"/>
      <c r="D58" s="43">
        <f>SUM(D56:D57)</f>
        <v>868.48</v>
      </c>
      <c r="E58" s="43">
        <v>188.06</v>
      </c>
    </row>
    <row r="59" spans="1:5" ht="15">
      <c r="A59" s="7">
        <v>11.6</v>
      </c>
      <c r="B59" s="96" t="s">
        <v>41</v>
      </c>
      <c r="C59" s="96"/>
      <c r="D59" s="36">
        <v>0</v>
      </c>
      <c r="E59" s="36">
        <v>31.1</v>
      </c>
    </row>
    <row r="60" spans="1:5" ht="15">
      <c r="A60" s="7">
        <v>11.7</v>
      </c>
      <c r="B60" s="96" t="s">
        <v>42</v>
      </c>
      <c r="C60" s="96"/>
      <c r="D60" s="36">
        <v>0</v>
      </c>
      <c r="E60" s="36">
        <v>0</v>
      </c>
    </row>
    <row r="61" spans="1:5" ht="15">
      <c r="A61" s="7">
        <v>11.8</v>
      </c>
      <c r="B61" s="96" t="s">
        <v>53</v>
      </c>
      <c r="C61" s="96"/>
      <c r="D61" s="36">
        <v>0</v>
      </c>
      <c r="E61" s="36">
        <v>0</v>
      </c>
    </row>
    <row r="62" spans="1:5" ht="15">
      <c r="A62" s="7">
        <v>11.9</v>
      </c>
      <c r="B62" s="96" t="s">
        <v>43</v>
      </c>
      <c r="C62" s="96"/>
      <c r="D62" s="36">
        <v>106.37</v>
      </c>
      <c r="E62" s="36">
        <v>129.24</v>
      </c>
    </row>
    <row r="63" spans="1:5" ht="15">
      <c r="A63" s="5">
        <v>12</v>
      </c>
      <c r="B63" s="75" t="s">
        <v>44</v>
      </c>
      <c r="C63" s="76"/>
      <c r="D63" s="44">
        <f>SUM(D64:D68)</f>
        <v>2635.08</v>
      </c>
      <c r="E63" s="44">
        <v>2441.15</v>
      </c>
    </row>
    <row r="64" spans="1:5" ht="15">
      <c r="A64" s="3">
        <v>12.1</v>
      </c>
      <c r="B64" s="101" t="s">
        <v>45</v>
      </c>
      <c r="C64" s="102"/>
      <c r="D64" s="32">
        <v>1775.66</v>
      </c>
      <c r="E64" s="32">
        <v>1200.89</v>
      </c>
    </row>
    <row r="65" spans="1:5" ht="15">
      <c r="A65" s="3">
        <v>12.2</v>
      </c>
      <c r="B65" s="101" t="s">
        <v>46</v>
      </c>
      <c r="C65" s="102"/>
      <c r="D65" s="32">
        <v>0</v>
      </c>
      <c r="E65" s="32">
        <v>0</v>
      </c>
    </row>
    <row r="66" spans="1:5" ht="15">
      <c r="A66" s="3">
        <v>12.3</v>
      </c>
      <c r="B66" s="101" t="s">
        <v>47</v>
      </c>
      <c r="C66" s="102"/>
      <c r="D66" s="32">
        <v>7.53</v>
      </c>
      <c r="E66" s="32">
        <v>27.48</v>
      </c>
    </row>
    <row r="67" spans="1:5" ht="15">
      <c r="A67" s="3">
        <v>12.4</v>
      </c>
      <c r="B67" s="101" t="s">
        <v>48</v>
      </c>
      <c r="C67" s="102"/>
      <c r="D67" s="32">
        <v>261.82</v>
      </c>
      <c r="E67" s="32">
        <v>306.07</v>
      </c>
    </row>
    <row r="68" spans="1:5" ht="15">
      <c r="A68" s="3">
        <v>12.5</v>
      </c>
      <c r="B68" s="101" t="s">
        <v>49</v>
      </c>
      <c r="C68" s="102"/>
      <c r="D68" s="32">
        <v>590.07</v>
      </c>
      <c r="E68" s="32">
        <v>906.71</v>
      </c>
    </row>
    <row r="69" spans="1:5" ht="15">
      <c r="A69" s="8">
        <v>13</v>
      </c>
      <c r="B69" s="96" t="s">
        <v>71</v>
      </c>
      <c r="C69" s="96"/>
      <c r="D69" s="42">
        <f>D44+D63</f>
        <v>6708.01</v>
      </c>
      <c r="E69" s="42">
        <v>7822.56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7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="75" zoomScaleNormal="80" zoomScaleSheetLayoutView="75" zoomScalePageLayoutView="0" workbookViewId="0" topLeftCell="B1">
      <selection activeCell="J12" sqref="J12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57421875" style="10" customWidth="1"/>
    <col min="5" max="5" width="14.8515625" style="10" customWidth="1"/>
    <col min="6" max="6" width="11.8515625" style="11" customWidth="1"/>
    <col min="7" max="8" width="12.8515625" style="11" customWidth="1"/>
    <col min="9" max="9" width="13.57421875" style="11" customWidth="1"/>
    <col min="10" max="10" width="11.421875" style="11" customWidth="1"/>
    <col min="11" max="11" width="12.7109375" style="11" customWidth="1"/>
    <col min="12" max="12" width="13.57421875" style="11" customWidth="1"/>
    <col min="13" max="13" width="12.00390625" style="11" customWidth="1"/>
    <col min="14" max="14" width="14.7109375" style="11" customWidth="1"/>
    <col min="15" max="15" width="12.421875" style="11" customWidth="1"/>
    <col min="1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143</v>
      </c>
      <c r="C3" s="56" t="s">
        <v>85</v>
      </c>
      <c r="D3" s="9"/>
      <c r="E3" s="9"/>
    </row>
    <row r="4" spans="1:15" s="12" customFormat="1" ht="30">
      <c r="A4" s="2" t="s">
        <v>10</v>
      </c>
      <c r="B4" s="77" t="s">
        <v>54</v>
      </c>
      <c r="C4" s="77"/>
      <c r="D4" s="2" t="s">
        <v>87</v>
      </c>
      <c r="E4" s="2" t="s">
        <v>101</v>
      </c>
      <c r="F4" s="2" t="s">
        <v>95</v>
      </c>
      <c r="G4" s="2" t="s">
        <v>96</v>
      </c>
      <c r="H4" s="2" t="s">
        <v>108</v>
      </c>
      <c r="I4" s="2" t="s">
        <v>88</v>
      </c>
      <c r="J4" s="2" t="s">
        <v>104</v>
      </c>
      <c r="K4" s="2" t="s">
        <v>99</v>
      </c>
      <c r="L4" s="2" t="s">
        <v>57</v>
      </c>
      <c r="M4" s="2" t="s">
        <v>107</v>
      </c>
      <c r="N4" s="2" t="s">
        <v>109</v>
      </c>
      <c r="O4" s="2" t="s">
        <v>110</v>
      </c>
    </row>
    <row r="5" spans="1:15" ht="15" customHeight="1">
      <c r="A5" s="26" t="s">
        <v>11</v>
      </c>
      <c r="B5" s="16" t="s">
        <v>50</v>
      </c>
      <c r="C5" s="17" t="s">
        <v>2</v>
      </c>
      <c r="D5" s="28">
        <v>9143.96</v>
      </c>
      <c r="E5" s="28">
        <v>7583.68</v>
      </c>
      <c r="F5" s="28">
        <v>10926.06</v>
      </c>
      <c r="G5" s="28">
        <v>13262.61</v>
      </c>
      <c r="H5" s="28">
        <v>6706.54</v>
      </c>
      <c r="I5" s="28">
        <v>10652.28</v>
      </c>
      <c r="J5" s="28">
        <v>8424.29</v>
      </c>
      <c r="K5" s="28">
        <v>12252.79</v>
      </c>
      <c r="L5" s="28">
        <v>10618.67</v>
      </c>
      <c r="M5" s="28">
        <v>12342.56</v>
      </c>
      <c r="N5" s="28">
        <v>10342.85</v>
      </c>
      <c r="O5" s="28">
        <v>13467.17</v>
      </c>
    </row>
    <row r="6" spans="1:15" ht="15">
      <c r="A6" s="3">
        <v>1.2</v>
      </c>
      <c r="B6" s="16"/>
      <c r="C6" s="17" t="s">
        <v>3</v>
      </c>
      <c r="D6" s="28">
        <v>9159.65</v>
      </c>
      <c r="E6" s="28">
        <f>E5</f>
        <v>7583.68</v>
      </c>
      <c r="F6" s="28">
        <v>11025.91</v>
      </c>
      <c r="G6" s="28">
        <v>13628.42</v>
      </c>
      <c r="H6" s="28">
        <v>6829.9</v>
      </c>
      <c r="I6" s="28">
        <v>10652.28</v>
      </c>
      <c r="J6" s="28">
        <v>8424.73</v>
      </c>
      <c r="K6" s="28">
        <v>13528.68</v>
      </c>
      <c r="L6" s="28">
        <v>11230.96</v>
      </c>
      <c r="M6" s="28">
        <v>12588.82</v>
      </c>
      <c r="N6" s="28">
        <v>10342.85</v>
      </c>
      <c r="O6" s="28">
        <v>13467.17</v>
      </c>
    </row>
    <row r="7" spans="1:15" ht="15">
      <c r="A7" s="3">
        <v>1.3</v>
      </c>
      <c r="B7" s="18"/>
      <c r="C7" s="17" t="s">
        <v>4</v>
      </c>
      <c r="D7" s="28">
        <v>10007.44</v>
      </c>
      <c r="E7" s="28">
        <v>8589.52</v>
      </c>
      <c r="F7" s="28">
        <v>11783.26</v>
      </c>
      <c r="G7" s="28">
        <v>14980.63</v>
      </c>
      <c r="H7" s="28">
        <v>9384.08</v>
      </c>
      <c r="I7" s="28">
        <v>11236.21</v>
      </c>
      <c r="J7" s="28">
        <v>10011.67</v>
      </c>
      <c r="K7" s="28">
        <v>14593.08</v>
      </c>
      <c r="L7" s="28">
        <v>12801</v>
      </c>
      <c r="M7" s="28">
        <v>14179.79</v>
      </c>
      <c r="N7" s="28">
        <v>12345.48</v>
      </c>
      <c r="O7" s="28">
        <v>14811.87</v>
      </c>
    </row>
    <row r="8" spans="1:15" ht="15">
      <c r="A8" s="3">
        <v>1.4</v>
      </c>
      <c r="B8" s="18"/>
      <c r="C8" s="17" t="s">
        <v>5</v>
      </c>
      <c r="D8" s="28">
        <v>13593.33</v>
      </c>
      <c r="E8" s="28">
        <v>11648.25</v>
      </c>
      <c r="F8" s="28">
        <v>16428.29</v>
      </c>
      <c r="G8" s="28">
        <v>24347.82</v>
      </c>
      <c r="H8" s="28">
        <v>13667.1</v>
      </c>
      <c r="I8" s="28">
        <v>13012.48</v>
      </c>
      <c r="J8" s="28">
        <v>15328.95</v>
      </c>
      <c r="K8" s="28">
        <v>25670.12</v>
      </c>
      <c r="L8" s="28">
        <v>18875.83</v>
      </c>
      <c r="M8" s="28">
        <v>20450.48</v>
      </c>
      <c r="N8" s="28">
        <v>16646.05</v>
      </c>
      <c r="O8" s="28">
        <v>19107.49</v>
      </c>
    </row>
    <row r="9" spans="1:15" ht="15">
      <c r="A9" s="3">
        <v>1.5</v>
      </c>
      <c r="B9" s="18"/>
      <c r="C9" s="17" t="s">
        <v>6</v>
      </c>
      <c r="D9" s="28">
        <v>11424.81</v>
      </c>
      <c r="E9" s="28">
        <v>9421.61</v>
      </c>
      <c r="F9" s="28">
        <v>13631.55</v>
      </c>
      <c r="G9" s="28">
        <v>17950.56</v>
      </c>
      <c r="H9" s="28">
        <v>12080.24</v>
      </c>
      <c r="I9" s="28">
        <v>12832.77</v>
      </c>
      <c r="J9" s="28">
        <v>11661.11</v>
      </c>
      <c r="K9" s="28">
        <v>15622.56</v>
      </c>
      <c r="L9" s="28">
        <v>16340.76</v>
      </c>
      <c r="M9" s="28">
        <v>16550.92</v>
      </c>
      <c r="N9" s="28">
        <v>15807.1</v>
      </c>
      <c r="O9" s="28">
        <v>17685.87</v>
      </c>
    </row>
    <row r="10" spans="1:15" ht="15">
      <c r="A10" s="3">
        <v>1.6</v>
      </c>
      <c r="B10" s="18"/>
      <c r="C10" s="17" t="s">
        <v>7</v>
      </c>
      <c r="D10" s="29">
        <v>15010.7</v>
      </c>
      <c r="E10" s="29">
        <v>12480.33</v>
      </c>
      <c r="F10" s="29">
        <v>18276.58</v>
      </c>
      <c r="G10" s="29">
        <v>27317.75</v>
      </c>
      <c r="H10" s="29">
        <v>16363.25</v>
      </c>
      <c r="I10" s="29">
        <v>14609.04</v>
      </c>
      <c r="J10" s="29">
        <v>16978.39</v>
      </c>
      <c r="K10" s="29">
        <v>26699.59</v>
      </c>
      <c r="L10" s="29">
        <v>22415.6</v>
      </c>
      <c r="M10" s="29">
        <v>22821.62</v>
      </c>
      <c r="N10" s="29">
        <v>20107.67</v>
      </c>
      <c r="O10" s="29">
        <v>21981.49</v>
      </c>
    </row>
    <row r="11" spans="1:15" ht="15">
      <c r="A11" s="4">
        <v>1.7</v>
      </c>
      <c r="B11" s="19"/>
      <c r="C11" s="20" t="s">
        <v>12</v>
      </c>
      <c r="D11" s="30">
        <v>15642.09</v>
      </c>
      <c r="E11" s="30">
        <v>12614.5</v>
      </c>
      <c r="F11" s="30">
        <v>18276.58</v>
      </c>
      <c r="G11" s="30">
        <v>27982.19</v>
      </c>
      <c r="H11" s="30">
        <v>16466.35</v>
      </c>
      <c r="I11" s="30">
        <v>14609.04</v>
      </c>
      <c r="J11" s="30">
        <v>17124.61</v>
      </c>
      <c r="K11" s="30">
        <v>27032.47</v>
      </c>
      <c r="L11" s="30">
        <v>22649.03</v>
      </c>
      <c r="M11" s="30">
        <v>23104.73</v>
      </c>
      <c r="N11" s="30">
        <v>20114.21</v>
      </c>
      <c r="O11" s="30">
        <v>22190.97</v>
      </c>
    </row>
    <row r="12" spans="1:15" ht="15">
      <c r="A12" s="5">
        <v>2.1</v>
      </c>
      <c r="B12" s="14" t="s">
        <v>51</v>
      </c>
      <c r="C12" s="15" t="s">
        <v>2</v>
      </c>
      <c r="D12" s="31">
        <v>420.58</v>
      </c>
      <c r="E12" s="31">
        <v>546.49</v>
      </c>
      <c r="F12" s="31">
        <v>312.21</v>
      </c>
      <c r="G12" s="31">
        <v>280.2</v>
      </c>
      <c r="H12" s="31">
        <v>292.13</v>
      </c>
      <c r="I12" s="31">
        <v>688.79</v>
      </c>
      <c r="J12" s="31">
        <v>362.11</v>
      </c>
      <c r="K12" s="31">
        <v>255.55</v>
      </c>
      <c r="L12" s="31">
        <v>252.02</v>
      </c>
      <c r="M12" s="31">
        <v>354.04</v>
      </c>
      <c r="N12" s="31">
        <v>334.72</v>
      </c>
      <c r="O12" s="31">
        <v>609.75</v>
      </c>
    </row>
    <row r="13" spans="1:15" ht="15" customHeight="1">
      <c r="A13" s="3">
        <v>2.2</v>
      </c>
      <c r="B13" s="16"/>
      <c r="C13" s="17" t="s">
        <v>3</v>
      </c>
      <c r="D13" s="32">
        <v>421.3</v>
      </c>
      <c r="E13" s="32">
        <f>E12</f>
        <v>546.49</v>
      </c>
      <c r="F13" s="32">
        <v>315.28</v>
      </c>
      <c r="G13" s="32">
        <v>287.91</v>
      </c>
      <c r="H13" s="32">
        <v>297.11</v>
      </c>
      <c r="I13" s="32">
        <v>688.79</v>
      </c>
      <c r="J13" s="32">
        <v>362.13</v>
      </c>
      <c r="K13" s="32">
        <v>281.79</v>
      </c>
      <c r="L13" s="32">
        <v>267.7</v>
      </c>
      <c r="M13" s="32">
        <v>360.37</v>
      </c>
      <c r="N13" s="32">
        <v>334.72</v>
      </c>
      <c r="O13" s="32">
        <v>609.75</v>
      </c>
    </row>
    <row r="14" spans="1:15" ht="15">
      <c r="A14" s="3">
        <v>2.3</v>
      </c>
      <c r="B14" s="46"/>
      <c r="C14" s="17" t="s">
        <v>4</v>
      </c>
      <c r="D14" s="32">
        <v>460.93</v>
      </c>
      <c r="E14" s="32">
        <v>623.3</v>
      </c>
      <c r="F14" s="32">
        <v>336.91</v>
      </c>
      <c r="G14" s="32">
        <v>316.6</v>
      </c>
      <c r="H14" s="32">
        <v>410.39</v>
      </c>
      <c r="I14" s="32">
        <v>727.82</v>
      </c>
      <c r="J14" s="32">
        <v>429.23</v>
      </c>
      <c r="K14" s="32">
        <v>304.32</v>
      </c>
      <c r="L14" s="32">
        <v>303.44</v>
      </c>
      <c r="M14" s="32">
        <v>406.39</v>
      </c>
      <c r="N14" s="32">
        <v>402.36</v>
      </c>
      <c r="O14" s="32">
        <v>668.78</v>
      </c>
    </row>
    <row r="15" spans="1:15" ht="15">
      <c r="A15" s="3">
        <v>2.4</v>
      </c>
      <c r="B15" s="47"/>
      <c r="C15" s="17" t="s">
        <v>5</v>
      </c>
      <c r="D15" s="32">
        <v>622.69</v>
      </c>
      <c r="E15" s="32">
        <v>835.51</v>
      </c>
      <c r="F15" s="32">
        <v>470.56</v>
      </c>
      <c r="G15" s="32">
        <v>514.9</v>
      </c>
      <c r="H15" s="32">
        <v>595.66</v>
      </c>
      <c r="I15" s="32">
        <v>840.93</v>
      </c>
      <c r="J15" s="32">
        <v>653.96</v>
      </c>
      <c r="K15" s="32">
        <v>534.83</v>
      </c>
      <c r="L15" s="32">
        <v>446.14</v>
      </c>
      <c r="M15" s="32">
        <v>585.28</v>
      </c>
      <c r="N15" s="32">
        <v>548.25</v>
      </c>
      <c r="O15" s="32">
        <v>857.6</v>
      </c>
    </row>
    <row r="16" spans="1:15" ht="15">
      <c r="A16" s="3">
        <v>2.5</v>
      </c>
      <c r="B16" s="47"/>
      <c r="C16" s="17" t="s">
        <v>6</v>
      </c>
      <c r="D16" s="32">
        <v>529.44</v>
      </c>
      <c r="E16" s="32">
        <v>702.74</v>
      </c>
      <c r="F16" s="32">
        <v>391.16</v>
      </c>
      <c r="G16" s="32">
        <v>379.11</v>
      </c>
      <c r="H16" s="32">
        <v>535.28</v>
      </c>
      <c r="I16" s="32">
        <v>834.09</v>
      </c>
      <c r="J16" s="32">
        <v>496.04</v>
      </c>
      <c r="K16" s="32">
        <v>325.76</v>
      </c>
      <c r="L16" s="32">
        <v>385.99</v>
      </c>
      <c r="M16" s="32">
        <v>475.33</v>
      </c>
      <c r="N16" s="32">
        <v>501.66</v>
      </c>
      <c r="O16" s="32">
        <v>798.58</v>
      </c>
    </row>
    <row r="17" spans="1:15" ht="15">
      <c r="A17" s="3">
        <v>2.6</v>
      </c>
      <c r="B17" s="47"/>
      <c r="C17" s="17" t="s">
        <v>7</v>
      </c>
      <c r="D17" s="33">
        <v>691.2</v>
      </c>
      <c r="E17" s="33">
        <v>914.95</v>
      </c>
      <c r="F17" s="33">
        <v>524.8</v>
      </c>
      <c r="G17" s="33">
        <v>577.41</v>
      </c>
      <c r="H17" s="33">
        <v>720.55</v>
      </c>
      <c r="I17" s="33">
        <v>947.19</v>
      </c>
      <c r="J17" s="33">
        <v>720.77</v>
      </c>
      <c r="K17" s="33">
        <v>556.27</v>
      </c>
      <c r="L17" s="33">
        <v>528.7</v>
      </c>
      <c r="M17" s="33">
        <v>654.22</v>
      </c>
      <c r="N17" s="33">
        <v>647.54</v>
      </c>
      <c r="O17" s="33">
        <v>987.41</v>
      </c>
    </row>
    <row r="18" spans="1:15" ht="15">
      <c r="A18" s="3">
        <v>2.7</v>
      </c>
      <c r="B18" s="18"/>
      <c r="C18" s="21" t="s">
        <v>12</v>
      </c>
      <c r="D18" s="34">
        <v>720.35</v>
      </c>
      <c r="E18" s="34">
        <v>924.42</v>
      </c>
      <c r="F18" s="34">
        <v>524.8</v>
      </c>
      <c r="G18" s="34">
        <v>591.39</v>
      </c>
      <c r="H18" s="34">
        <v>725.27</v>
      </c>
      <c r="I18" s="34">
        <v>947.19</v>
      </c>
      <c r="J18" s="34">
        <v>727.12</v>
      </c>
      <c r="K18" s="34">
        <v>563.15</v>
      </c>
      <c r="L18" s="34">
        <v>534.27</v>
      </c>
      <c r="M18" s="34">
        <v>662.26</v>
      </c>
      <c r="N18" s="34">
        <v>647.7</v>
      </c>
      <c r="O18" s="34">
        <v>996.73</v>
      </c>
    </row>
    <row r="19" spans="1:15" ht="15">
      <c r="A19" s="4">
        <v>2.8</v>
      </c>
      <c r="B19" s="22"/>
      <c r="C19" s="23" t="s">
        <v>8</v>
      </c>
      <c r="D19" s="35">
        <v>792.39</v>
      </c>
      <c r="E19" s="35">
        <f>E18*1.1</f>
        <v>1016.8620000000001</v>
      </c>
      <c r="F19" s="35">
        <v>577.28</v>
      </c>
      <c r="G19" s="35">
        <v>650.53</v>
      </c>
      <c r="H19" s="35">
        <v>797.8</v>
      </c>
      <c r="I19" s="35">
        <v>1041.91</v>
      </c>
      <c r="J19" s="35">
        <v>799.83</v>
      </c>
      <c r="K19" s="35">
        <v>619.47</v>
      </c>
      <c r="L19" s="35">
        <v>587.7</v>
      </c>
      <c r="M19" s="35">
        <v>728.49</v>
      </c>
      <c r="N19" s="35">
        <v>712.47</v>
      </c>
      <c r="O19" s="35">
        <v>1096.4</v>
      </c>
    </row>
    <row r="20" spans="1:15" ht="15">
      <c r="A20" s="7">
        <v>3</v>
      </c>
      <c r="B20" s="73" t="s">
        <v>13</v>
      </c>
      <c r="C20" s="73"/>
      <c r="D20" s="36">
        <v>14701.33</v>
      </c>
      <c r="E20" s="36">
        <v>9560.09</v>
      </c>
      <c r="F20" s="36">
        <v>26586.93</v>
      </c>
      <c r="G20" s="36">
        <v>26876.69</v>
      </c>
      <c r="H20" s="36">
        <v>12146.7</v>
      </c>
      <c r="I20" s="36">
        <v>10018.99</v>
      </c>
      <c r="J20" s="36">
        <v>18337.89</v>
      </c>
      <c r="K20" s="36">
        <v>29442.38</v>
      </c>
      <c r="L20" s="36">
        <v>27577.27</v>
      </c>
      <c r="M20" s="36">
        <v>20703.17</v>
      </c>
      <c r="N20" s="36">
        <v>15938.33</v>
      </c>
      <c r="O20" s="36">
        <v>15309.48</v>
      </c>
    </row>
    <row r="21" spans="1:15" ht="15">
      <c r="A21" s="7">
        <v>4</v>
      </c>
      <c r="B21" s="73" t="s">
        <v>14</v>
      </c>
      <c r="C21" s="74"/>
      <c r="D21" s="36">
        <v>2280.69</v>
      </c>
      <c r="E21" s="36">
        <v>2674.8</v>
      </c>
      <c r="F21" s="36">
        <v>1121.81</v>
      </c>
      <c r="G21" s="36">
        <v>6017.74</v>
      </c>
      <c r="H21" s="36">
        <v>5309.04</v>
      </c>
      <c r="I21" s="36">
        <v>2091.1</v>
      </c>
      <c r="J21" s="36">
        <v>2933.54</v>
      </c>
      <c r="K21" s="36">
        <v>4169.67</v>
      </c>
      <c r="L21" s="36">
        <v>7035.03</v>
      </c>
      <c r="M21" s="36">
        <v>4621.58</v>
      </c>
      <c r="N21" s="36">
        <v>5102.49</v>
      </c>
      <c r="O21" s="36">
        <v>1873.01</v>
      </c>
    </row>
    <row r="22" spans="1:15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3">
        <v>5.1</v>
      </c>
      <c r="B23" s="79" t="s">
        <v>16</v>
      </c>
      <c r="C23" s="80"/>
      <c r="D23" s="32">
        <v>116.63</v>
      </c>
      <c r="E23" s="32">
        <v>102.36</v>
      </c>
      <c r="F23" s="32">
        <v>152.01</v>
      </c>
      <c r="G23" s="32">
        <v>116.7</v>
      </c>
      <c r="H23" s="32">
        <v>131.81</v>
      </c>
      <c r="I23" s="32">
        <v>121.48</v>
      </c>
      <c r="J23" s="32">
        <v>117.11</v>
      </c>
      <c r="K23" s="32">
        <v>103.76</v>
      </c>
      <c r="L23" s="32">
        <v>148.94</v>
      </c>
      <c r="M23" s="32">
        <v>146.51</v>
      </c>
      <c r="N23" s="32">
        <v>120.22</v>
      </c>
      <c r="O23" s="32">
        <v>119.2</v>
      </c>
    </row>
    <row r="24" spans="1:15" ht="15">
      <c r="A24" s="3">
        <v>5.2</v>
      </c>
      <c r="B24" s="79" t="s">
        <v>17</v>
      </c>
      <c r="C24" s="80"/>
      <c r="D24" s="32">
        <v>121.16</v>
      </c>
      <c r="E24" s="32">
        <v>70.61</v>
      </c>
      <c r="F24" s="32">
        <v>148.77</v>
      </c>
      <c r="G24" s="32">
        <v>211.07</v>
      </c>
      <c r="H24" s="32">
        <v>86.38</v>
      </c>
      <c r="I24" s="32">
        <v>106.83</v>
      </c>
      <c r="J24" s="32">
        <v>92.75</v>
      </c>
      <c r="K24" s="32">
        <v>231.82</v>
      </c>
      <c r="L24" s="32">
        <v>114.75</v>
      </c>
      <c r="M24" s="32">
        <v>155.34</v>
      </c>
      <c r="N24" s="32">
        <v>47.96</v>
      </c>
      <c r="O24" s="32">
        <v>115.91</v>
      </c>
    </row>
    <row r="25" spans="1:15" ht="15">
      <c r="A25" s="3">
        <v>5.3</v>
      </c>
      <c r="B25" s="79" t="s">
        <v>18</v>
      </c>
      <c r="C25" s="80"/>
      <c r="D25" s="32">
        <v>2.45</v>
      </c>
      <c r="E25" s="32">
        <v>0</v>
      </c>
      <c r="F25" s="32">
        <v>1.08</v>
      </c>
      <c r="G25" s="32">
        <v>0.27</v>
      </c>
      <c r="H25" s="32">
        <v>24.26</v>
      </c>
      <c r="I25" s="32">
        <v>0.01</v>
      </c>
      <c r="J25" s="32">
        <v>0.23</v>
      </c>
      <c r="K25" s="32">
        <v>8.38</v>
      </c>
      <c r="L25" s="32">
        <v>9.92</v>
      </c>
      <c r="M25" s="32">
        <v>0.88</v>
      </c>
      <c r="N25" s="32">
        <v>79.48</v>
      </c>
      <c r="O25" s="32">
        <v>6.24</v>
      </c>
    </row>
    <row r="26" spans="1:15" ht="15">
      <c r="A26" s="3">
        <v>5.4</v>
      </c>
      <c r="B26" s="79" t="s">
        <v>19</v>
      </c>
      <c r="C26" s="80"/>
      <c r="D26" s="32">
        <v>399.93</v>
      </c>
      <c r="E26" s="32">
        <v>371.95</v>
      </c>
      <c r="F26" s="32">
        <v>483.98</v>
      </c>
      <c r="G26" s="32">
        <v>316.04</v>
      </c>
      <c r="H26" s="32">
        <v>286.03</v>
      </c>
      <c r="I26" s="32">
        <v>405.05</v>
      </c>
      <c r="J26" s="32">
        <v>348.12</v>
      </c>
      <c r="K26" s="32">
        <v>221.55</v>
      </c>
      <c r="L26" s="32">
        <v>487.19</v>
      </c>
      <c r="M26" s="32">
        <v>469.45</v>
      </c>
      <c r="N26" s="32">
        <v>422.79</v>
      </c>
      <c r="O26" s="32">
        <v>726</v>
      </c>
    </row>
    <row r="27" spans="1:15" ht="15">
      <c r="A27" s="4">
        <v>5.5</v>
      </c>
      <c r="B27" s="81" t="s">
        <v>20</v>
      </c>
      <c r="C27" s="82"/>
      <c r="D27" s="38">
        <v>29.98</v>
      </c>
      <c r="E27" s="38">
        <v>33.54</v>
      </c>
      <c r="F27" s="38">
        <v>16.27</v>
      </c>
      <c r="G27" s="38">
        <v>13.94</v>
      </c>
      <c r="H27" s="38">
        <v>38.02</v>
      </c>
      <c r="I27" s="38">
        <v>67.07</v>
      </c>
      <c r="J27" s="38">
        <v>31.17</v>
      </c>
      <c r="K27" s="38">
        <v>1.19</v>
      </c>
      <c r="L27" s="38">
        <v>22.36</v>
      </c>
      <c r="M27" s="38">
        <v>21.82</v>
      </c>
      <c r="N27" s="38">
        <v>57.51</v>
      </c>
      <c r="O27" s="38">
        <v>179.2</v>
      </c>
    </row>
    <row r="28" spans="1:15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">
      <c r="A29" s="3">
        <v>6.1</v>
      </c>
      <c r="B29" s="79" t="s">
        <v>16</v>
      </c>
      <c r="C29" s="80"/>
      <c r="D29" s="32">
        <v>11.09</v>
      </c>
      <c r="E29" s="32">
        <v>11.23</v>
      </c>
      <c r="F29" s="32">
        <v>11.02</v>
      </c>
      <c r="G29" s="32">
        <v>9.35</v>
      </c>
      <c r="H29" s="32">
        <v>7.61</v>
      </c>
      <c r="I29" s="32">
        <v>11.49</v>
      </c>
      <c r="J29" s="32">
        <v>9.97</v>
      </c>
      <c r="K29" s="32">
        <v>8.97</v>
      </c>
      <c r="L29" s="32">
        <v>10.11</v>
      </c>
      <c r="M29" s="32">
        <v>9.53</v>
      </c>
      <c r="N29" s="32">
        <v>9.46</v>
      </c>
      <c r="O29" s="32">
        <v>13.57</v>
      </c>
    </row>
    <row r="30" spans="1:15" ht="15">
      <c r="A30" s="3">
        <v>6.2</v>
      </c>
      <c r="B30" s="79" t="s">
        <v>17</v>
      </c>
      <c r="C30" s="80"/>
      <c r="D30" s="32">
        <v>14.25</v>
      </c>
      <c r="E30" s="32">
        <v>11.27</v>
      </c>
      <c r="F30" s="32">
        <v>13.05</v>
      </c>
      <c r="G30" s="32">
        <v>12.2</v>
      </c>
      <c r="H30" s="32">
        <v>11.97</v>
      </c>
      <c r="I30" s="32">
        <v>14.43</v>
      </c>
      <c r="J30" s="32">
        <v>13.21</v>
      </c>
      <c r="K30" s="32">
        <v>12.22</v>
      </c>
      <c r="L30" s="32">
        <v>13.25</v>
      </c>
      <c r="M30" s="32">
        <v>13.42</v>
      </c>
      <c r="N30" s="32">
        <v>13.58</v>
      </c>
      <c r="O30" s="32">
        <v>15.14</v>
      </c>
    </row>
    <row r="31" spans="1:15" ht="15">
      <c r="A31" s="3">
        <v>6.3</v>
      </c>
      <c r="B31" s="79" t="s">
        <v>18</v>
      </c>
      <c r="C31" s="80"/>
      <c r="D31" s="32">
        <v>19.45</v>
      </c>
      <c r="E31" s="32">
        <v>0</v>
      </c>
      <c r="F31" s="32">
        <v>36.11</v>
      </c>
      <c r="G31" s="32">
        <v>16.45</v>
      </c>
      <c r="H31" s="32">
        <v>27.75</v>
      </c>
      <c r="I31" s="32">
        <v>20</v>
      </c>
      <c r="J31" s="32">
        <v>58.96</v>
      </c>
      <c r="K31" s="32">
        <v>5.7</v>
      </c>
      <c r="L31" s="32">
        <v>31.01</v>
      </c>
      <c r="M31" s="32">
        <v>23.32</v>
      </c>
      <c r="N31" s="32">
        <v>29.72</v>
      </c>
      <c r="O31" s="32">
        <v>48.17</v>
      </c>
    </row>
    <row r="32" spans="1:15" ht="15">
      <c r="A32" s="3">
        <v>6.4</v>
      </c>
      <c r="B32" s="79" t="s">
        <v>22</v>
      </c>
      <c r="C32" s="80"/>
      <c r="D32" s="32">
        <v>6.67</v>
      </c>
      <c r="E32" s="32">
        <v>6.25</v>
      </c>
      <c r="F32" s="32">
        <v>7.23</v>
      </c>
      <c r="G32" s="32">
        <v>14.05</v>
      </c>
      <c r="H32" s="32">
        <v>10.1</v>
      </c>
      <c r="I32" s="32">
        <v>8.3</v>
      </c>
      <c r="J32" s="32">
        <v>7.79</v>
      </c>
      <c r="K32" s="32">
        <v>13.16</v>
      </c>
      <c r="L32" s="32">
        <v>9.17</v>
      </c>
      <c r="M32" s="32">
        <v>7.86</v>
      </c>
      <c r="N32" s="32">
        <v>10.24</v>
      </c>
      <c r="O32" s="32">
        <v>7.84</v>
      </c>
    </row>
    <row r="33" spans="1:15" ht="15">
      <c r="A33" s="3">
        <v>6.5</v>
      </c>
      <c r="B33" s="79" t="s">
        <v>20</v>
      </c>
      <c r="C33" s="80"/>
      <c r="D33" s="32">
        <v>17.13</v>
      </c>
      <c r="E33" s="32">
        <v>12.78</v>
      </c>
      <c r="F33" s="32">
        <v>34.07</v>
      </c>
      <c r="G33" s="32">
        <v>30.24</v>
      </c>
      <c r="H33" s="32">
        <v>5.4</v>
      </c>
      <c r="I33" s="32">
        <v>23.74</v>
      </c>
      <c r="J33" s="32">
        <v>20.91</v>
      </c>
      <c r="K33" s="32">
        <v>51.1</v>
      </c>
      <c r="L33" s="32">
        <v>22.11</v>
      </c>
      <c r="M33" s="32">
        <v>36.74</v>
      </c>
      <c r="N33" s="32">
        <v>33.98</v>
      </c>
      <c r="O33" s="32">
        <v>16.72</v>
      </c>
    </row>
    <row r="34" spans="1:15" ht="15">
      <c r="A34" s="7">
        <v>7</v>
      </c>
      <c r="B34" s="85" t="s">
        <v>52</v>
      </c>
      <c r="C34" s="86"/>
      <c r="D34" s="36">
        <v>762.54</v>
      </c>
      <c r="E34" s="36">
        <v>809.81</v>
      </c>
      <c r="F34" s="36">
        <v>802.32</v>
      </c>
      <c r="G34" s="36">
        <v>697.48</v>
      </c>
      <c r="H34" s="36">
        <v>764.99</v>
      </c>
      <c r="I34" s="36">
        <v>735.67</v>
      </c>
      <c r="J34" s="36">
        <v>851.2</v>
      </c>
      <c r="K34" s="36">
        <v>700.05</v>
      </c>
      <c r="L34" s="36">
        <v>804.48</v>
      </c>
      <c r="M34" s="36">
        <v>722.82</v>
      </c>
      <c r="N34" s="36">
        <v>733.37</v>
      </c>
      <c r="O34" s="36">
        <v>740.39</v>
      </c>
    </row>
    <row r="35" spans="1:15" ht="15">
      <c r="A35" s="5">
        <v>8.1</v>
      </c>
      <c r="B35" s="83" t="s">
        <v>23</v>
      </c>
      <c r="C35" s="84"/>
      <c r="D35" s="39">
        <v>420</v>
      </c>
      <c r="E35" s="39">
        <v>8</v>
      </c>
      <c r="F35" s="39">
        <v>243</v>
      </c>
      <c r="G35" s="39">
        <v>291</v>
      </c>
      <c r="H35" s="39">
        <v>291</v>
      </c>
      <c r="I35" s="39">
        <v>17</v>
      </c>
      <c r="J35" s="39">
        <v>301</v>
      </c>
      <c r="K35" s="39">
        <v>296</v>
      </c>
      <c r="L35" s="39">
        <v>349</v>
      </c>
      <c r="M35" s="39">
        <v>669</v>
      </c>
      <c r="N35" s="39">
        <v>40</v>
      </c>
      <c r="O35" s="39">
        <v>58</v>
      </c>
    </row>
    <row r="36" spans="1:15" ht="15" customHeight="1">
      <c r="A36" s="4">
        <v>8.2</v>
      </c>
      <c r="B36" s="81" t="s">
        <v>24</v>
      </c>
      <c r="C36" s="82"/>
      <c r="D36" s="40">
        <v>45</v>
      </c>
      <c r="E36" s="40">
        <v>4</v>
      </c>
      <c r="F36" s="40">
        <v>46</v>
      </c>
      <c r="G36" s="40">
        <v>30</v>
      </c>
      <c r="H36" s="40">
        <v>30</v>
      </c>
      <c r="I36" s="40">
        <v>4</v>
      </c>
      <c r="J36" s="40">
        <v>43</v>
      </c>
      <c r="K36" s="40">
        <v>30</v>
      </c>
      <c r="L36" s="40">
        <v>51</v>
      </c>
      <c r="M36" s="40">
        <v>71</v>
      </c>
      <c r="N36" s="40">
        <v>4</v>
      </c>
      <c r="O36" s="40">
        <v>10</v>
      </c>
    </row>
    <row r="37" spans="1:15" ht="15">
      <c r="A37" s="4">
        <v>9</v>
      </c>
      <c r="B37" s="81" t="s">
        <v>25</v>
      </c>
      <c r="C37" s="82"/>
      <c r="D37" s="38">
        <v>18.78</v>
      </c>
      <c r="E37" s="38">
        <v>10.78</v>
      </c>
      <c r="F37" s="38">
        <v>33.37</v>
      </c>
      <c r="G37" s="38">
        <v>38.65</v>
      </c>
      <c r="H37" s="38">
        <v>15.8</v>
      </c>
      <c r="I37" s="38">
        <v>12.62</v>
      </c>
      <c r="J37" s="38">
        <v>20.3</v>
      </c>
      <c r="K37" s="38">
        <v>42.05</v>
      </c>
      <c r="L37" s="38">
        <v>33.76</v>
      </c>
      <c r="M37" s="38">
        <v>28.59</v>
      </c>
      <c r="N37" s="38">
        <v>23.41</v>
      </c>
      <c r="O37" s="38">
        <v>19.9</v>
      </c>
    </row>
    <row r="38" spans="1:15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">
      <c r="A39" s="3">
        <v>10.1</v>
      </c>
      <c r="B39" s="89" t="s">
        <v>28</v>
      </c>
      <c r="C39" s="90"/>
      <c r="D39" s="32">
        <v>205.95</v>
      </c>
      <c r="E39" s="32">
        <v>119.68</v>
      </c>
      <c r="F39" s="32">
        <v>245.5</v>
      </c>
      <c r="G39" s="32">
        <v>222.62</v>
      </c>
      <c r="H39" s="32">
        <v>267.59</v>
      </c>
      <c r="I39" s="32">
        <v>177.5</v>
      </c>
      <c r="J39" s="32">
        <v>216.98</v>
      </c>
      <c r="K39" s="32">
        <v>86.73</v>
      </c>
      <c r="L39" s="32">
        <v>390.82</v>
      </c>
      <c r="M39" s="32">
        <v>313.32</v>
      </c>
      <c r="N39" s="32">
        <v>337.98</v>
      </c>
      <c r="O39" s="32">
        <v>375.65</v>
      </c>
    </row>
    <row r="40" spans="1:15" ht="15">
      <c r="A40" s="3">
        <v>10.2</v>
      </c>
      <c r="B40" s="89" t="s">
        <v>27</v>
      </c>
      <c r="C40" s="90"/>
      <c r="D40" s="32">
        <v>1.37</v>
      </c>
      <c r="E40" s="32">
        <v>100.18</v>
      </c>
      <c r="F40" s="32">
        <v>19.26</v>
      </c>
      <c r="G40" s="32">
        <v>12.82</v>
      </c>
      <c r="H40" s="32">
        <v>0.38</v>
      </c>
      <c r="I40" s="32">
        <v>0.03</v>
      </c>
      <c r="J40" s="32">
        <v>11.42</v>
      </c>
      <c r="K40" s="32">
        <v>33.07</v>
      </c>
      <c r="L40" s="32">
        <v>8.46</v>
      </c>
      <c r="M40" s="32">
        <v>2.79</v>
      </c>
      <c r="N40" s="32">
        <v>4.78</v>
      </c>
      <c r="O40" s="32">
        <v>22.77</v>
      </c>
    </row>
    <row r="41" spans="1:15" ht="15">
      <c r="A41" s="3">
        <v>10.3</v>
      </c>
      <c r="B41" s="89" t="s">
        <v>26</v>
      </c>
      <c r="C41" s="90"/>
      <c r="D41" s="32">
        <v>192.61</v>
      </c>
      <c r="E41" s="32">
        <f>E42-E39-E40</f>
        <v>152.08999999999997</v>
      </c>
      <c r="F41" s="32">
        <v>219.22</v>
      </c>
      <c r="G41" s="32">
        <v>80.6</v>
      </c>
      <c r="H41" s="32">
        <v>18.06</v>
      </c>
      <c r="I41" s="32">
        <v>227.52</v>
      </c>
      <c r="J41" s="32">
        <v>119.72</v>
      </c>
      <c r="K41" s="32">
        <v>101.75</v>
      </c>
      <c r="L41" s="32">
        <v>87.91</v>
      </c>
      <c r="M41" s="32">
        <v>153.34</v>
      </c>
      <c r="N41" s="32">
        <v>80.03</v>
      </c>
      <c r="O41" s="32">
        <v>327.58</v>
      </c>
    </row>
    <row r="42" spans="1:15" ht="15">
      <c r="A42" s="4">
        <v>10.4</v>
      </c>
      <c r="B42" s="93" t="s">
        <v>29</v>
      </c>
      <c r="C42" s="94"/>
      <c r="D42" s="41">
        <v>399.93</v>
      </c>
      <c r="E42" s="41">
        <f>E26</f>
        <v>371.95</v>
      </c>
      <c r="F42" s="41">
        <v>483.98</v>
      </c>
      <c r="G42" s="41">
        <v>316.04</v>
      </c>
      <c r="H42" s="41">
        <v>286.03</v>
      </c>
      <c r="I42" s="41">
        <v>405.05</v>
      </c>
      <c r="J42" s="41">
        <v>348.12</v>
      </c>
      <c r="K42" s="41">
        <v>221.55</v>
      </c>
      <c r="L42" s="41">
        <v>487.19</v>
      </c>
      <c r="M42" s="41">
        <v>469.45</v>
      </c>
      <c r="N42" s="41">
        <v>422.79</v>
      </c>
      <c r="O42" s="41">
        <v>726</v>
      </c>
    </row>
    <row r="43" spans="1:15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>
      <c r="A44" s="7">
        <v>11</v>
      </c>
      <c r="B44" s="73" t="s">
        <v>31</v>
      </c>
      <c r="C44" s="73"/>
      <c r="D44" s="42">
        <v>10288.14</v>
      </c>
      <c r="E44" s="42">
        <f>E48+E51+E54+E55+E58+E59+E60+E61+E62</f>
        <v>7958.31</v>
      </c>
      <c r="F44" s="42">
        <v>12618.88</v>
      </c>
      <c r="G44" s="42">
        <v>16005.07</v>
      </c>
      <c r="H44" s="42">
        <v>8753.36</v>
      </c>
      <c r="I44" s="42">
        <v>12012.8</v>
      </c>
      <c r="J44" s="42">
        <v>9663.34</v>
      </c>
      <c r="K44" s="42">
        <v>13011.41</v>
      </c>
      <c r="L44" s="42">
        <v>13766.85</v>
      </c>
      <c r="M44" s="42">
        <v>14228.46</v>
      </c>
      <c r="N44" s="42">
        <v>13366.12</v>
      </c>
      <c r="O44" s="42">
        <v>15851.79</v>
      </c>
    </row>
    <row r="45" spans="1:15" ht="15">
      <c r="A45" s="5" t="s">
        <v>58</v>
      </c>
      <c r="B45" s="24" t="s">
        <v>32</v>
      </c>
      <c r="C45" s="25" t="s">
        <v>28</v>
      </c>
      <c r="D45" s="31">
        <v>1417.38</v>
      </c>
      <c r="E45" s="31">
        <v>832.09</v>
      </c>
      <c r="F45" s="31">
        <v>1848.29</v>
      </c>
      <c r="G45" s="31">
        <v>2969.93</v>
      </c>
      <c r="H45" s="31">
        <v>2696.15</v>
      </c>
      <c r="I45" s="31">
        <v>1596.55</v>
      </c>
      <c r="J45" s="31">
        <v>1649.44</v>
      </c>
      <c r="K45" s="31">
        <v>1029.47</v>
      </c>
      <c r="L45" s="31">
        <v>3539.77</v>
      </c>
      <c r="M45" s="31">
        <v>2371.13</v>
      </c>
      <c r="N45" s="31">
        <v>3461.61</v>
      </c>
      <c r="O45" s="31">
        <v>2874</v>
      </c>
    </row>
    <row r="46" spans="1:15" ht="15">
      <c r="A46" s="3" t="s">
        <v>59</v>
      </c>
      <c r="B46" s="89" t="s">
        <v>27</v>
      </c>
      <c r="C46" s="90"/>
      <c r="D46" s="32">
        <v>9.02</v>
      </c>
      <c r="E46" s="32">
        <v>578.03</v>
      </c>
      <c r="F46" s="32">
        <v>136.51</v>
      </c>
      <c r="G46" s="32">
        <v>168.13</v>
      </c>
      <c r="H46" s="32">
        <v>3.8</v>
      </c>
      <c r="I46" s="32">
        <v>0.21</v>
      </c>
      <c r="J46" s="32">
        <v>80.05</v>
      </c>
      <c r="K46" s="32">
        <v>394.04</v>
      </c>
      <c r="L46" s="32">
        <v>79.88</v>
      </c>
      <c r="M46" s="32">
        <v>22.18</v>
      </c>
      <c r="N46" s="32">
        <v>46.26</v>
      </c>
      <c r="O46" s="32">
        <v>173.22</v>
      </c>
    </row>
    <row r="47" spans="1:15" ht="15">
      <c r="A47" s="3" t="s">
        <v>60</v>
      </c>
      <c r="B47" s="89" t="s">
        <v>26</v>
      </c>
      <c r="C47" s="90"/>
      <c r="D47" s="32">
        <v>1241.63</v>
      </c>
      <c r="E47" s="32">
        <v>914.3</v>
      </c>
      <c r="F47" s="32">
        <v>1512.49</v>
      </c>
      <c r="G47" s="32">
        <v>1301.74</v>
      </c>
      <c r="H47" s="32">
        <v>188.82</v>
      </c>
      <c r="I47" s="32">
        <v>1766.72</v>
      </c>
      <c r="J47" s="32">
        <v>982.36</v>
      </c>
      <c r="K47" s="32">
        <v>1491.39</v>
      </c>
      <c r="L47" s="32">
        <v>848.3</v>
      </c>
      <c r="M47" s="32">
        <v>1298.29</v>
      </c>
      <c r="N47" s="32">
        <v>820.57</v>
      </c>
      <c r="O47" s="32">
        <v>2645.68</v>
      </c>
    </row>
    <row r="48" spans="1:15" s="27" customFormat="1" ht="15">
      <c r="A48" s="4" t="s">
        <v>61</v>
      </c>
      <c r="B48" s="91" t="s">
        <v>29</v>
      </c>
      <c r="C48" s="92"/>
      <c r="D48" s="43">
        <v>2668.03</v>
      </c>
      <c r="E48" s="43">
        <f>SUM(E45:E47)</f>
        <v>2324.42</v>
      </c>
      <c r="F48" s="43">
        <v>3497.29</v>
      </c>
      <c r="G48" s="43">
        <v>4439.8</v>
      </c>
      <c r="H48" s="43">
        <v>2888.77</v>
      </c>
      <c r="I48" s="43">
        <v>3363.48</v>
      </c>
      <c r="J48" s="43">
        <v>2711.85</v>
      </c>
      <c r="K48" s="43">
        <v>2914.9</v>
      </c>
      <c r="L48" s="43">
        <v>4467.95</v>
      </c>
      <c r="M48" s="43">
        <v>3691.6</v>
      </c>
      <c r="N48" s="43">
        <v>4328.44</v>
      </c>
      <c r="O48" s="43">
        <v>5692.9</v>
      </c>
    </row>
    <row r="49" spans="1:15" ht="15">
      <c r="A49" s="5" t="s">
        <v>62</v>
      </c>
      <c r="B49" s="24" t="s">
        <v>33</v>
      </c>
      <c r="C49" s="25" t="s">
        <v>34</v>
      </c>
      <c r="D49" s="31">
        <v>141.46</v>
      </c>
      <c r="E49" s="31">
        <v>1.2</v>
      </c>
      <c r="F49" s="31">
        <v>142.52</v>
      </c>
      <c r="G49" s="31">
        <v>6.89</v>
      </c>
      <c r="H49" s="31">
        <v>85.1</v>
      </c>
      <c r="I49" s="31">
        <v>0.71</v>
      </c>
      <c r="J49" s="31">
        <v>24.83</v>
      </c>
      <c r="K49" s="31">
        <v>6.67</v>
      </c>
      <c r="L49" s="31">
        <v>53.05</v>
      </c>
      <c r="M49" s="31">
        <v>41.02</v>
      </c>
      <c r="N49" s="31">
        <v>0</v>
      </c>
      <c r="O49" s="31">
        <v>585.67</v>
      </c>
    </row>
    <row r="50" spans="1:15" ht="15">
      <c r="A50" s="3" t="s">
        <v>63</v>
      </c>
      <c r="B50" s="89" t="s">
        <v>35</v>
      </c>
      <c r="C50" s="90"/>
      <c r="D50" s="32">
        <v>372.15</v>
      </c>
      <c r="E50" s="32">
        <v>427.45</v>
      </c>
      <c r="F50" s="32">
        <v>411.69</v>
      </c>
      <c r="G50" s="32">
        <v>414.77</v>
      </c>
      <c r="H50" s="32">
        <v>120.03</v>
      </c>
      <c r="I50" s="32">
        <v>1591.75</v>
      </c>
      <c r="J50" s="32">
        <v>627.06</v>
      </c>
      <c r="K50" s="32">
        <v>53.95</v>
      </c>
      <c r="L50" s="32">
        <v>441.27</v>
      </c>
      <c r="M50" s="32">
        <v>760.56</v>
      </c>
      <c r="N50" s="32">
        <v>1953.93</v>
      </c>
      <c r="O50" s="32">
        <v>2411.22</v>
      </c>
    </row>
    <row r="51" spans="1:15" s="27" customFormat="1" ht="15">
      <c r="A51" s="4" t="s">
        <v>64</v>
      </c>
      <c r="B51" s="91" t="s">
        <v>29</v>
      </c>
      <c r="C51" s="92"/>
      <c r="D51" s="43">
        <v>513.61</v>
      </c>
      <c r="E51" s="43">
        <f>SUM(E49:E50)</f>
        <v>428.65</v>
      </c>
      <c r="F51" s="43">
        <v>554.21</v>
      </c>
      <c r="G51" s="43">
        <v>421.66</v>
      </c>
      <c r="H51" s="43">
        <v>205.13</v>
      </c>
      <c r="I51" s="43">
        <v>1592.46</v>
      </c>
      <c r="J51" s="43">
        <v>651.89</v>
      </c>
      <c r="K51" s="43">
        <v>60.62</v>
      </c>
      <c r="L51" s="43">
        <v>494.32</v>
      </c>
      <c r="M51" s="43">
        <v>801.58</v>
      </c>
      <c r="N51" s="43">
        <v>1953.93</v>
      </c>
      <c r="O51" s="43">
        <v>2996.89</v>
      </c>
    </row>
    <row r="52" spans="1:15" ht="15">
      <c r="A52" s="5" t="s">
        <v>65</v>
      </c>
      <c r="B52" s="24" t="s">
        <v>36</v>
      </c>
      <c r="C52" s="25" t="s">
        <v>34</v>
      </c>
      <c r="D52" s="31">
        <v>2425.97</v>
      </c>
      <c r="E52" s="31">
        <v>1030.6</v>
      </c>
      <c r="F52" s="31">
        <v>1866.55</v>
      </c>
      <c r="G52" s="31">
        <v>3172.12</v>
      </c>
      <c r="H52" s="31">
        <v>2488.49</v>
      </c>
      <c r="I52" s="31">
        <v>2077.94</v>
      </c>
      <c r="J52" s="31">
        <v>1852.7</v>
      </c>
      <c r="K52" s="31">
        <v>2936.2</v>
      </c>
      <c r="L52" s="31">
        <v>2363.53</v>
      </c>
      <c r="M52" s="31">
        <v>2786.18</v>
      </c>
      <c r="N52" s="31">
        <v>1505.44</v>
      </c>
      <c r="O52" s="31">
        <v>282.92</v>
      </c>
    </row>
    <row r="53" spans="1:15" ht="15">
      <c r="A53" s="3" t="s">
        <v>66</v>
      </c>
      <c r="B53" s="89" t="s">
        <v>35</v>
      </c>
      <c r="C53" s="90"/>
      <c r="D53" s="32">
        <v>28.95</v>
      </c>
      <c r="E53" s="32">
        <v>40.15</v>
      </c>
      <c r="F53" s="32">
        <v>102.71</v>
      </c>
      <c r="G53" s="32">
        <v>1187.86</v>
      </c>
      <c r="H53" s="32">
        <v>56.27</v>
      </c>
      <c r="I53" s="32">
        <v>0</v>
      </c>
      <c r="J53" s="32">
        <v>139.5</v>
      </c>
      <c r="K53" s="32">
        <v>1195.46</v>
      </c>
      <c r="L53" s="32">
        <v>108.67</v>
      </c>
      <c r="M53" s="32">
        <v>305.7</v>
      </c>
      <c r="N53" s="32">
        <v>260.19</v>
      </c>
      <c r="O53" s="32">
        <v>39.74</v>
      </c>
    </row>
    <row r="54" spans="1:15" s="27" customFormat="1" ht="15">
      <c r="A54" s="4" t="s">
        <v>67</v>
      </c>
      <c r="B54" s="91" t="s">
        <v>29</v>
      </c>
      <c r="C54" s="92"/>
      <c r="D54" s="43">
        <v>2454.92</v>
      </c>
      <c r="E54" s="43">
        <f>SUM(E52:E53)</f>
        <v>1070.75</v>
      </c>
      <c r="F54" s="43">
        <v>1969.26</v>
      </c>
      <c r="G54" s="43">
        <v>4359.98</v>
      </c>
      <c r="H54" s="43">
        <v>2544.76</v>
      </c>
      <c r="I54" s="43">
        <v>2077.94</v>
      </c>
      <c r="J54" s="43">
        <v>1992.2</v>
      </c>
      <c r="K54" s="43">
        <v>4131.66</v>
      </c>
      <c r="L54" s="43">
        <v>2472.2</v>
      </c>
      <c r="M54" s="43">
        <v>3091.88</v>
      </c>
      <c r="N54" s="43">
        <v>1765.63</v>
      </c>
      <c r="O54" s="43">
        <v>322.66</v>
      </c>
    </row>
    <row r="55" spans="1:15" ht="15">
      <c r="A55" s="7">
        <v>11.4</v>
      </c>
      <c r="B55" s="96" t="s">
        <v>37</v>
      </c>
      <c r="C55" s="96"/>
      <c r="D55" s="36">
        <v>1294</v>
      </c>
      <c r="E55" s="36">
        <v>1149.96</v>
      </c>
      <c r="F55" s="36">
        <v>1675.56</v>
      </c>
      <c r="G55" s="36">
        <v>1090.79</v>
      </c>
      <c r="H55" s="36">
        <v>1003.12</v>
      </c>
      <c r="I55" s="36">
        <v>1395.57</v>
      </c>
      <c r="J55" s="36">
        <v>1167.39</v>
      </c>
      <c r="K55" s="36">
        <v>931.04</v>
      </c>
      <c r="L55" s="36">
        <v>1505.22</v>
      </c>
      <c r="M55" s="36">
        <v>1396.23</v>
      </c>
      <c r="N55" s="36">
        <v>1137.42</v>
      </c>
      <c r="O55" s="36">
        <v>1617.81</v>
      </c>
    </row>
    <row r="56" spans="1:15" ht="15">
      <c r="A56" s="5" t="s">
        <v>68</v>
      </c>
      <c r="B56" s="24" t="s">
        <v>38</v>
      </c>
      <c r="C56" s="25" t="s">
        <v>39</v>
      </c>
      <c r="D56" s="31">
        <v>1726.93</v>
      </c>
      <c r="E56" s="31">
        <v>795.53</v>
      </c>
      <c r="F56" s="31">
        <v>1941.73</v>
      </c>
      <c r="G56" s="31">
        <v>2574.56</v>
      </c>
      <c r="H56" s="31">
        <v>1033.68</v>
      </c>
      <c r="I56" s="31">
        <v>1541.9</v>
      </c>
      <c r="J56" s="31">
        <v>1225.48</v>
      </c>
      <c r="K56" s="31">
        <v>2831.71</v>
      </c>
      <c r="L56" s="31">
        <v>1520.81</v>
      </c>
      <c r="M56" s="31">
        <v>2085.17</v>
      </c>
      <c r="N56" s="31">
        <v>651.24</v>
      </c>
      <c r="O56" s="31">
        <v>1755.1</v>
      </c>
    </row>
    <row r="57" spans="1:15" ht="15">
      <c r="A57" s="3" t="s">
        <v>69</v>
      </c>
      <c r="B57" s="97" t="s">
        <v>40</v>
      </c>
      <c r="C57" s="98"/>
      <c r="D57" s="32">
        <v>47.72</v>
      </c>
      <c r="E57" s="32">
        <v>0</v>
      </c>
      <c r="F57" s="32">
        <v>39.12</v>
      </c>
      <c r="G57" s="32">
        <v>4.44</v>
      </c>
      <c r="H57" s="32">
        <v>673.29</v>
      </c>
      <c r="I57" s="32">
        <v>0.16</v>
      </c>
      <c r="J57" s="32">
        <v>13.43</v>
      </c>
      <c r="K57" s="32">
        <v>47.79</v>
      </c>
      <c r="L57" s="32">
        <v>307.7</v>
      </c>
      <c r="M57" s="32">
        <v>20.51</v>
      </c>
      <c r="N57" s="32">
        <v>2362.2</v>
      </c>
      <c r="O57" s="32">
        <v>300.74</v>
      </c>
    </row>
    <row r="58" spans="1:15" s="27" customFormat="1" ht="15">
      <c r="A58" s="4" t="s">
        <v>70</v>
      </c>
      <c r="B58" s="99" t="s">
        <v>29</v>
      </c>
      <c r="C58" s="100"/>
      <c r="D58" s="43">
        <v>1774.65</v>
      </c>
      <c r="E58" s="43">
        <f>SUM(E56:E57)</f>
        <v>795.53</v>
      </c>
      <c r="F58" s="43">
        <v>1980.85</v>
      </c>
      <c r="G58" s="43">
        <v>2579</v>
      </c>
      <c r="H58" s="43">
        <v>1706.97</v>
      </c>
      <c r="I58" s="43">
        <v>1542.06</v>
      </c>
      <c r="J58" s="43">
        <v>1238.91</v>
      </c>
      <c r="K58" s="43">
        <v>2879.5</v>
      </c>
      <c r="L58" s="43">
        <v>1828.51</v>
      </c>
      <c r="M58" s="43">
        <v>2105.68</v>
      </c>
      <c r="N58" s="43">
        <v>3013.44</v>
      </c>
      <c r="O58" s="43">
        <v>2055.84</v>
      </c>
    </row>
    <row r="59" spans="1:15" ht="15">
      <c r="A59" s="7">
        <v>11.6</v>
      </c>
      <c r="B59" s="96" t="s">
        <v>41</v>
      </c>
      <c r="C59" s="96"/>
      <c r="D59" s="36">
        <v>0</v>
      </c>
      <c r="E59" s="36">
        <v>140.7</v>
      </c>
      <c r="F59" s="36">
        <v>58.99</v>
      </c>
      <c r="G59" s="36">
        <v>647.65</v>
      </c>
      <c r="H59" s="36">
        <v>23.87</v>
      </c>
      <c r="I59" s="36">
        <v>0</v>
      </c>
      <c r="J59" s="36">
        <v>6.14</v>
      </c>
      <c r="K59" s="36">
        <v>1077.6</v>
      </c>
      <c r="L59" s="36">
        <v>84.42</v>
      </c>
      <c r="M59" s="36">
        <v>19.42</v>
      </c>
      <c r="N59" s="36">
        <v>418.88</v>
      </c>
      <c r="O59" s="36">
        <v>163.36</v>
      </c>
    </row>
    <row r="60" spans="1:15" ht="15">
      <c r="A60" s="7">
        <v>11.7</v>
      </c>
      <c r="B60" s="96" t="s">
        <v>42</v>
      </c>
      <c r="C60" s="96"/>
      <c r="D60" s="36">
        <v>1314.12</v>
      </c>
      <c r="E60" s="36">
        <v>1832.35</v>
      </c>
      <c r="F60" s="36">
        <v>2556.34</v>
      </c>
      <c r="G60" s="36">
        <v>2071.19</v>
      </c>
      <c r="H60" s="36">
        <v>197.19</v>
      </c>
      <c r="I60" s="36">
        <v>1725.65</v>
      </c>
      <c r="J60" s="36">
        <v>1652.11</v>
      </c>
      <c r="K60" s="36">
        <v>576.04</v>
      </c>
      <c r="L60" s="36">
        <v>2604.32</v>
      </c>
      <c r="M60" s="36">
        <v>2762.76</v>
      </c>
      <c r="N60" s="36">
        <v>431.3</v>
      </c>
      <c r="O60" s="36">
        <v>2609.06</v>
      </c>
    </row>
    <row r="61" spans="1:15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76.96</v>
      </c>
      <c r="L61" s="36">
        <v>0</v>
      </c>
      <c r="M61" s="36">
        <v>0</v>
      </c>
      <c r="N61" s="36">
        <v>16.94</v>
      </c>
      <c r="O61" s="36">
        <v>0</v>
      </c>
    </row>
    <row r="62" spans="1:15" ht="15">
      <c r="A62" s="7">
        <v>11.9</v>
      </c>
      <c r="B62" s="96" t="s">
        <v>43</v>
      </c>
      <c r="C62" s="96"/>
      <c r="D62" s="36">
        <v>268.81</v>
      </c>
      <c r="E62" s="36">
        <v>215.95</v>
      </c>
      <c r="F62" s="36">
        <v>326.38</v>
      </c>
      <c r="G62" s="36">
        <v>395</v>
      </c>
      <c r="H62" s="36">
        <v>183.55</v>
      </c>
      <c r="I62" s="36">
        <v>315.64</v>
      </c>
      <c r="J62" s="36">
        <v>242.85</v>
      </c>
      <c r="K62" s="36">
        <v>363.09</v>
      </c>
      <c r="L62" s="36">
        <v>309.91</v>
      </c>
      <c r="M62" s="36">
        <v>359.31</v>
      </c>
      <c r="N62" s="36">
        <v>300.14</v>
      </c>
      <c r="O62" s="36">
        <v>393.27</v>
      </c>
    </row>
    <row r="63" spans="1:15" ht="15">
      <c r="A63" s="5">
        <v>12</v>
      </c>
      <c r="B63" s="75" t="s">
        <v>44</v>
      </c>
      <c r="C63" s="76"/>
      <c r="D63" s="44">
        <v>4722.56</v>
      </c>
      <c r="E63" s="44">
        <f>SUM(E64:E68)</f>
        <v>4522.02</v>
      </c>
      <c r="F63" s="44">
        <v>5657.7</v>
      </c>
      <c r="G63" s="44">
        <v>11312.68</v>
      </c>
      <c r="H63" s="44">
        <v>7609.89</v>
      </c>
      <c r="I63" s="44">
        <v>2596.24</v>
      </c>
      <c r="J63" s="44">
        <v>7315.05</v>
      </c>
      <c r="K63" s="44">
        <v>13688.18</v>
      </c>
      <c r="L63" s="44">
        <v>8648.75</v>
      </c>
      <c r="M63" s="44">
        <v>8593.16</v>
      </c>
      <c r="N63" s="44">
        <v>6741.55</v>
      </c>
      <c r="O63" s="44">
        <v>6129.7</v>
      </c>
    </row>
    <row r="64" spans="1:15" ht="15">
      <c r="A64" s="3">
        <v>12.1</v>
      </c>
      <c r="B64" s="101" t="s">
        <v>45</v>
      </c>
      <c r="C64" s="102"/>
      <c r="D64" s="32">
        <v>3570.2</v>
      </c>
      <c r="E64" s="32">
        <v>3058.72</v>
      </c>
      <c r="F64" s="32">
        <v>4545.18</v>
      </c>
      <c r="G64" s="32">
        <v>9001.38</v>
      </c>
      <c r="H64" s="32">
        <v>4159.66</v>
      </c>
      <c r="I64" s="32">
        <v>1776.28</v>
      </c>
      <c r="J64" s="32">
        <v>5316.84</v>
      </c>
      <c r="K64" s="32">
        <v>9801.15</v>
      </c>
      <c r="L64" s="32">
        <v>5462.54</v>
      </c>
      <c r="M64" s="32">
        <v>6024.44</v>
      </c>
      <c r="N64" s="32">
        <v>4300.57</v>
      </c>
      <c r="O64" s="32">
        <v>4295.62</v>
      </c>
    </row>
    <row r="65" spans="1:15" ht="15">
      <c r="A65" s="3">
        <v>12.2</v>
      </c>
      <c r="B65" s="101" t="s">
        <v>46</v>
      </c>
      <c r="C65" s="102"/>
      <c r="D65" s="32">
        <v>15.7</v>
      </c>
      <c r="E65" s="32">
        <v>0</v>
      </c>
      <c r="F65" s="32">
        <v>99.85</v>
      </c>
      <c r="G65" s="32">
        <v>365.81</v>
      </c>
      <c r="H65" s="32">
        <v>123.36</v>
      </c>
      <c r="I65" s="32">
        <v>0</v>
      </c>
      <c r="J65" s="32">
        <v>0.44</v>
      </c>
      <c r="K65" s="32">
        <v>1275.89</v>
      </c>
      <c r="L65" s="32">
        <v>612.29</v>
      </c>
      <c r="M65" s="32">
        <v>246.26</v>
      </c>
      <c r="N65" s="32">
        <v>0</v>
      </c>
      <c r="O65" s="32">
        <v>0</v>
      </c>
    </row>
    <row r="66" spans="1:15" ht="15">
      <c r="A66" s="3">
        <v>12.3</v>
      </c>
      <c r="B66" s="101" t="s">
        <v>47</v>
      </c>
      <c r="C66" s="102"/>
      <c r="D66" s="32">
        <v>23.08</v>
      </c>
      <c r="E66" s="32">
        <v>1.98</v>
      </c>
      <c r="F66" s="32">
        <v>16.47</v>
      </c>
      <c r="G66" s="32">
        <v>0</v>
      </c>
      <c r="H66" s="32">
        <v>12.92</v>
      </c>
      <c r="I66" s="32">
        <v>24.03</v>
      </c>
      <c r="J66" s="32">
        <v>5.84</v>
      </c>
      <c r="K66" s="32">
        <v>0</v>
      </c>
      <c r="L66" s="32">
        <v>9.59</v>
      </c>
      <c r="M66" s="32">
        <v>6.62</v>
      </c>
      <c r="N66" s="32">
        <v>3.93</v>
      </c>
      <c r="O66" s="32">
        <v>31.1</v>
      </c>
    </row>
    <row r="67" spans="1:15" ht="15">
      <c r="A67" s="3">
        <v>12.4</v>
      </c>
      <c r="B67" s="101" t="s">
        <v>48</v>
      </c>
      <c r="C67" s="102"/>
      <c r="D67" s="32">
        <v>250.1</v>
      </c>
      <c r="E67" s="32">
        <v>455.47</v>
      </c>
      <c r="F67" s="32">
        <v>139</v>
      </c>
      <c r="G67" s="32">
        <v>227.47</v>
      </c>
      <c r="H67" s="32">
        <v>636.4</v>
      </c>
      <c r="I67" s="32">
        <v>211.99</v>
      </c>
      <c r="J67" s="32">
        <v>404.55</v>
      </c>
      <c r="K67" s="32">
        <v>270.85</v>
      </c>
      <c r="L67" s="32">
        <v>382</v>
      </c>
      <c r="M67" s="32">
        <v>478.61</v>
      </c>
      <c r="N67" s="32">
        <v>434.41</v>
      </c>
      <c r="O67" s="32">
        <v>458.28</v>
      </c>
    </row>
    <row r="68" spans="1:15" ht="15">
      <c r="A68" s="3">
        <v>12.5</v>
      </c>
      <c r="B68" s="101" t="s">
        <v>49</v>
      </c>
      <c r="C68" s="102"/>
      <c r="D68" s="32">
        <v>863.48</v>
      </c>
      <c r="E68" s="32">
        <v>1005.85</v>
      </c>
      <c r="F68" s="32">
        <v>857.2</v>
      </c>
      <c r="G68" s="38">
        <v>1718.02</v>
      </c>
      <c r="H68" s="38">
        <v>2677.55</v>
      </c>
      <c r="I68" s="38">
        <v>583.94</v>
      </c>
      <c r="J68" s="38">
        <v>1587.38</v>
      </c>
      <c r="K68" s="38">
        <v>2340.29</v>
      </c>
      <c r="L68" s="38">
        <v>2182.33</v>
      </c>
      <c r="M68" s="38">
        <v>1837.23</v>
      </c>
      <c r="N68" s="38">
        <v>2002.64</v>
      </c>
      <c r="O68" s="38">
        <v>1344.7</v>
      </c>
    </row>
    <row r="69" spans="1:15" ht="15">
      <c r="A69" s="8">
        <v>13</v>
      </c>
      <c r="B69" s="96" t="s">
        <v>71</v>
      </c>
      <c r="C69" s="96"/>
      <c r="D69" s="42">
        <v>15010.7</v>
      </c>
      <c r="E69" s="42">
        <f>E44+E63</f>
        <v>12480.330000000002</v>
      </c>
      <c r="F69" s="42">
        <v>18276.58</v>
      </c>
      <c r="G69" s="55">
        <v>27317.75</v>
      </c>
      <c r="H69" s="42">
        <v>16363.25</v>
      </c>
      <c r="I69" s="42">
        <v>14609.04</v>
      </c>
      <c r="J69" s="42">
        <v>16978.39</v>
      </c>
      <c r="K69" s="42">
        <v>26699.59</v>
      </c>
      <c r="L69" s="42">
        <v>22415.6</v>
      </c>
      <c r="M69" s="42">
        <v>22821.62</v>
      </c>
      <c r="N69" s="42">
        <v>20107.67</v>
      </c>
      <c r="O69" s="42">
        <v>21981.49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5" zoomScaleNormal="80" zoomScaleSheetLayoutView="75" zoomScalePageLayoutView="0" workbookViewId="0" topLeftCell="A4">
      <selection activeCell="F13" sqref="F1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421875" style="10" customWidth="1"/>
    <col min="5" max="5" width="12.00390625" style="10" customWidth="1"/>
    <col min="6" max="6" width="15.57421875" style="10" customWidth="1"/>
    <col min="7" max="16384" width="9.140625" style="11" customWidth="1"/>
  </cols>
  <sheetData>
    <row r="1" spans="1:6" ht="21" customHeight="1">
      <c r="A1" s="1" t="s">
        <v>0</v>
      </c>
      <c r="D1" s="9"/>
      <c r="E1" s="9"/>
      <c r="F1" s="9"/>
    </row>
    <row r="2" spans="1:6" ht="32.25" customHeight="1">
      <c r="A2" s="78" t="s">
        <v>55</v>
      </c>
      <c r="B2" s="78"/>
      <c r="C2" s="78"/>
      <c r="D2" s="78"/>
      <c r="E2" s="78"/>
      <c r="F2" s="9"/>
    </row>
    <row r="3" spans="1:6" ht="15">
      <c r="A3" s="1" t="s">
        <v>139</v>
      </c>
      <c r="C3" s="56" t="s">
        <v>85</v>
      </c>
      <c r="D3" s="9"/>
      <c r="E3" s="9"/>
      <c r="F3" s="9"/>
    </row>
    <row r="4" spans="1:6" s="12" customFormat="1" ht="27" customHeight="1">
      <c r="A4" s="2" t="s">
        <v>112</v>
      </c>
      <c r="B4" s="77" t="s">
        <v>54</v>
      </c>
      <c r="C4" s="77"/>
      <c r="D4" s="2" t="s">
        <v>94</v>
      </c>
      <c r="E4" s="2" t="s">
        <v>1</v>
      </c>
      <c r="F4" s="2" t="s">
        <v>110</v>
      </c>
    </row>
    <row r="5" spans="1:6" ht="15" customHeight="1">
      <c r="A5" s="26" t="s">
        <v>11</v>
      </c>
      <c r="B5" s="16" t="s">
        <v>50</v>
      </c>
      <c r="C5" s="17" t="s">
        <v>2</v>
      </c>
      <c r="D5" s="28">
        <v>10274.14</v>
      </c>
      <c r="E5" s="28">
        <v>10761.71</v>
      </c>
      <c r="F5" s="28">
        <v>13244.68</v>
      </c>
    </row>
    <row r="6" spans="1:6" ht="15">
      <c r="A6" s="3">
        <v>1.2</v>
      </c>
      <c r="B6" s="16"/>
      <c r="C6" s="17" t="s">
        <v>3</v>
      </c>
      <c r="D6" s="28">
        <v>10274.14</v>
      </c>
      <c r="E6" s="28">
        <f>E5</f>
        <v>10761.71</v>
      </c>
      <c r="F6" s="28">
        <v>13456.51</v>
      </c>
    </row>
    <row r="7" spans="1:6" ht="15">
      <c r="A7" s="3">
        <v>1.3</v>
      </c>
      <c r="B7" s="18"/>
      <c r="C7" s="17" t="s">
        <v>4</v>
      </c>
      <c r="D7" s="28">
        <v>11207.14</v>
      </c>
      <c r="E7" s="28">
        <v>11444.08</v>
      </c>
      <c r="F7" s="28">
        <v>14077.58</v>
      </c>
    </row>
    <row r="8" spans="1:6" ht="15">
      <c r="A8" s="3">
        <v>1.4</v>
      </c>
      <c r="B8" s="18"/>
      <c r="C8" s="17" t="s">
        <v>5</v>
      </c>
      <c r="D8" s="28">
        <v>13961.42</v>
      </c>
      <c r="E8" s="28">
        <v>18511.49</v>
      </c>
      <c r="F8" s="28">
        <v>21448.81</v>
      </c>
    </row>
    <row r="9" spans="1:6" ht="15">
      <c r="A9" s="3">
        <v>1.5</v>
      </c>
      <c r="B9" s="18"/>
      <c r="C9" s="17" t="s">
        <v>6</v>
      </c>
      <c r="D9" s="28">
        <v>16335.48</v>
      </c>
      <c r="E9" s="28">
        <v>17944.62</v>
      </c>
      <c r="F9" s="28">
        <v>19436.53</v>
      </c>
    </row>
    <row r="10" spans="1:6" ht="15">
      <c r="A10" s="3">
        <v>1.6</v>
      </c>
      <c r="B10" s="18"/>
      <c r="C10" s="17" t="s">
        <v>7</v>
      </c>
      <c r="D10" s="29">
        <v>19089.76</v>
      </c>
      <c r="E10" s="29">
        <v>25012.03</v>
      </c>
      <c r="F10" s="29">
        <v>26807.76</v>
      </c>
    </row>
    <row r="11" spans="1:6" ht="15">
      <c r="A11" s="4">
        <v>1.7</v>
      </c>
      <c r="B11" s="19"/>
      <c r="C11" s="20" t="s">
        <v>12</v>
      </c>
      <c r="D11" s="30">
        <v>19089.76</v>
      </c>
      <c r="E11" s="30">
        <v>25363.25</v>
      </c>
      <c r="F11" s="30">
        <v>28072.3</v>
      </c>
    </row>
    <row r="12" spans="1:6" ht="15">
      <c r="A12" s="5">
        <v>2.1</v>
      </c>
      <c r="B12" s="14" t="s">
        <v>51</v>
      </c>
      <c r="C12" s="15" t="s">
        <v>2</v>
      </c>
      <c r="D12" s="31">
        <v>517.45</v>
      </c>
      <c r="E12" s="31">
        <v>461.04</v>
      </c>
      <c r="F12" s="31">
        <v>501.36</v>
      </c>
    </row>
    <row r="13" spans="1:6" ht="15" customHeight="1">
      <c r="A13" s="3">
        <v>2.2</v>
      </c>
      <c r="B13" s="16"/>
      <c r="C13" s="17" t="s">
        <v>3</v>
      </c>
      <c r="D13" s="32">
        <v>517.45</v>
      </c>
      <c r="E13" s="32">
        <f>E12</f>
        <v>461.04</v>
      </c>
      <c r="F13" s="32">
        <v>509.48</v>
      </c>
    </row>
    <row r="14" spans="1:6" ht="15">
      <c r="A14" s="3">
        <v>2.3</v>
      </c>
      <c r="B14" s="46"/>
      <c r="C14" s="17" t="s">
        <v>4</v>
      </c>
      <c r="D14" s="32">
        <v>567.81</v>
      </c>
      <c r="E14" s="32">
        <v>490.27</v>
      </c>
      <c r="F14" s="32">
        <v>532.97</v>
      </c>
    </row>
    <row r="15" spans="1:6" ht="15">
      <c r="A15" s="3">
        <v>2.4</v>
      </c>
      <c r="B15" s="47"/>
      <c r="C15" s="17" t="s">
        <v>5</v>
      </c>
      <c r="D15" s="32">
        <v>707.34</v>
      </c>
      <c r="E15" s="32">
        <v>793.05</v>
      </c>
      <c r="F15" s="32">
        <v>812.04</v>
      </c>
    </row>
    <row r="16" spans="1:6" ht="15">
      <c r="A16" s="3">
        <v>2.5</v>
      </c>
      <c r="B16" s="47"/>
      <c r="C16" s="17" t="s">
        <v>6</v>
      </c>
      <c r="D16" s="32">
        <v>841.29</v>
      </c>
      <c r="E16" s="32">
        <v>768.76</v>
      </c>
      <c r="F16" s="32">
        <v>735.22</v>
      </c>
    </row>
    <row r="17" spans="1:6" ht="15">
      <c r="A17" s="3">
        <v>2.6</v>
      </c>
      <c r="B17" s="47"/>
      <c r="C17" s="17" t="s">
        <v>7</v>
      </c>
      <c r="D17" s="33">
        <v>980.82</v>
      </c>
      <c r="E17" s="33">
        <v>1071.54</v>
      </c>
      <c r="F17" s="33">
        <v>1014.28</v>
      </c>
    </row>
    <row r="18" spans="1:6" ht="15">
      <c r="A18" s="3">
        <v>2.7</v>
      </c>
      <c r="B18" s="18"/>
      <c r="C18" s="21" t="s">
        <v>12</v>
      </c>
      <c r="D18" s="34">
        <v>980.82</v>
      </c>
      <c r="E18" s="34">
        <v>1086.4</v>
      </c>
      <c r="F18" s="34">
        <v>1062.17</v>
      </c>
    </row>
    <row r="19" spans="1:6" ht="15">
      <c r="A19" s="4">
        <v>2.8</v>
      </c>
      <c r="B19" s="22"/>
      <c r="C19" s="23" t="s">
        <v>8</v>
      </c>
      <c r="D19" s="35">
        <v>1078.9</v>
      </c>
      <c r="E19" s="35">
        <v>1195.03</v>
      </c>
      <c r="F19" s="35">
        <v>1168.38</v>
      </c>
    </row>
    <row r="20" spans="1:6" ht="15">
      <c r="A20" s="7">
        <v>3</v>
      </c>
      <c r="B20" s="73" t="s">
        <v>13</v>
      </c>
      <c r="C20" s="73"/>
      <c r="D20" s="36">
        <v>20393.71</v>
      </c>
      <c r="E20" s="36">
        <v>26409.41</v>
      </c>
      <c r="F20" s="36">
        <v>27396.51</v>
      </c>
    </row>
    <row r="21" spans="1:6" ht="15">
      <c r="A21" s="7">
        <v>4</v>
      </c>
      <c r="B21" s="73" t="s">
        <v>14</v>
      </c>
      <c r="C21" s="74"/>
      <c r="D21" s="36">
        <v>1555.5</v>
      </c>
      <c r="E21" s="36">
        <v>1860.22</v>
      </c>
      <c r="F21" s="36">
        <v>2317.83</v>
      </c>
    </row>
    <row r="22" spans="1:6" ht="15">
      <c r="A22" s="5">
        <v>5</v>
      </c>
      <c r="B22" s="75" t="s">
        <v>123</v>
      </c>
      <c r="C22" s="76"/>
      <c r="D22" s="37"/>
      <c r="E22" s="37"/>
      <c r="F22" s="37"/>
    </row>
    <row r="23" spans="1:6" ht="15">
      <c r="A23" s="3">
        <v>5.1</v>
      </c>
      <c r="B23" s="79" t="s">
        <v>16</v>
      </c>
      <c r="C23" s="80"/>
      <c r="D23" s="32">
        <v>8.84</v>
      </c>
      <c r="E23" s="32">
        <v>7.23</v>
      </c>
      <c r="F23" s="32">
        <v>7.26</v>
      </c>
    </row>
    <row r="24" spans="1:6" ht="15">
      <c r="A24" s="3">
        <v>5.2</v>
      </c>
      <c r="B24" s="79" t="s">
        <v>17</v>
      </c>
      <c r="C24" s="80"/>
      <c r="D24" s="32">
        <v>13.72</v>
      </c>
      <c r="E24" s="32">
        <v>49.43</v>
      </c>
      <c r="F24" s="32">
        <v>59.28</v>
      </c>
    </row>
    <row r="25" spans="1:6" ht="15">
      <c r="A25" s="3">
        <v>5.3</v>
      </c>
      <c r="B25" s="79" t="s">
        <v>18</v>
      </c>
      <c r="C25" s="80"/>
      <c r="D25" s="32">
        <v>15.55</v>
      </c>
      <c r="E25" s="32">
        <v>33.09</v>
      </c>
      <c r="F25" s="32">
        <v>24.77</v>
      </c>
    </row>
    <row r="26" spans="1:6" ht="15">
      <c r="A26" s="3">
        <v>5.4</v>
      </c>
      <c r="B26" s="79" t="s">
        <v>19</v>
      </c>
      <c r="C26" s="80"/>
      <c r="D26" s="32">
        <v>1362.13</v>
      </c>
      <c r="E26" s="32">
        <v>1594.13</v>
      </c>
      <c r="F26" s="32">
        <v>1684.76</v>
      </c>
    </row>
    <row r="27" spans="1:6" ht="15">
      <c r="A27" s="4">
        <v>5.5</v>
      </c>
      <c r="B27" s="81" t="s">
        <v>20</v>
      </c>
      <c r="C27" s="82"/>
      <c r="D27" s="38">
        <v>224.15</v>
      </c>
      <c r="E27" s="38">
        <v>115.65</v>
      </c>
      <c r="F27" s="38">
        <v>151.11</v>
      </c>
    </row>
    <row r="28" spans="1:6" ht="15">
      <c r="A28" s="5">
        <v>6</v>
      </c>
      <c r="B28" s="75" t="s">
        <v>21</v>
      </c>
      <c r="C28" s="76"/>
      <c r="D28" s="31"/>
      <c r="E28" s="31"/>
      <c r="F28" s="31"/>
    </row>
    <row r="29" spans="1:6" ht="15">
      <c r="A29" s="3">
        <v>6.1</v>
      </c>
      <c r="B29" s="79" t="s">
        <v>16</v>
      </c>
      <c r="C29" s="80"/>
      <c r="D29" s="32">
        <v>175.5</v>
      </c>
      <c r="E29" s="32">
        <v>41.36</v>
      </c>
      <c r="F29" s="32">
        <v>125.6</v>
      </c>
    </row>
    <row r="30" spans="1:6" ht="15">
      <c r="A30" s="3">
        <v>6.2</v>
      </c>
      <c r="B30" s="79" t="s">
        <v>17</v>
      </c>
      <c r="C30" s="80"/>
      <c r="D30" s="32">
        <v>15.82</v>
      </c>
      <c r="E30" s="32">
        <v>13.95</v>
      </c>
      <c r="F30" s="32">
        <v>15.56</v>
      </c>
    </row>
    <row r="31" spans="1:6" ht="15">
      <c r="A31" s="3">
        <v>6.3</v>
      </c>
      <c r="B31" s="79" t="s">
        <v>18</v>
      </c>
      <c r="C31" s="80"/>
      <c r="D31" s="32">
        <v>52.2</v>
      </c>
      <c r="E31" s="32">
        <v>23.15</v>
      </c>
      <c r="F31" s="32">
        <v>26.53</v>
      </c>
    </row>
    <row r="32" spans="1:6" ht="15">
      <c r="A32" s="3">
        <v>6.4</v>
      </c>
      <c r="B32" s="79" t="s">
        <v>22</v>
      </c>
      <c r="C32" s="80"/>
      <c r="D32" s="32">
        <v>7.57</v>
      </c>
      <c r="E32" s="32">
        <v>7.49</v>
      </c>
      <c r="F32" s="32">
        <v>7.38</v>
      </c>
    </row>
    <row r="33" spans="1:6" ht="15">
      <c r="A33" s="3">
        <v>6.5</v>
      </c>
      <c r="B33" s="79" t="s">
        <v>20</v>
      </c>
      <c r="C33" s="80"/>
      <c r="D33" s="32">
        <v>7.38</v>
      </c>
      <c r="E33" s="32">
        <v>15.39</v>
      </c>
      <c r="F33" s="32">
        <v>13.02</v>
      </c>
    </row>
    <row r="34" spans="1:6" ht="15">
      <c r="A34" s="7">
        <v>7</v>
      </c>
      <c r="B34" s="85" t="s">
        <v>52</v>
      </c>
      <c r="C34" s="86"/>
      <c r="D34" s="36">
        <v>1127.07</v>
      </c>
      <c r="E34" s="36">
        <v>1233.74</v>
      </c>
      <c r="F34" s="36">
        <v>1143.13</v>
      </c>
    </row>
    <row r="35" spans="1:6" ht="15">
      <c r="A35" s="5">
        <v>8.1</v>
      </c>
      <c r="B35" s="83" t="s">
        <v>23</v>
      </c>
      <c r="C35" s="84"/>
      <c r="D35" s="39">
        <v>112</v>
      </c>
      <c r="E35" s="39">
        <v>23</v>
      </c>
      <c r="F35" s="39">
        <v>175</v>
      </c>
    </row>
    <row r="36" spans="1:6" ht="15" customHeight="1">
      <c r="A36" s="4">
        <v>8.2</v>
      </c>
      <c r="B36" s="81" t="s">
        <v>24</v>
      </c>
      <c r="C36" s="82"/>
      <c r="D36" s="40">
        <v>18</v>
      </c>
      <c r="E36" s="40">
        <v>3</v>
      </c>
      <c r="F36" s="40">
        <v>24</v>
      </c>
    </row>
    <row r="37" spans="1:6" ht="15">
      <c r="A37" s="4">
        <v>9</v>
      </c>
      <c r="B37" s="81" t="s">
        <v>25</v>
      </c>
      <c r="C37" s="82"/>
      <c r="D37" s="38">
        <v>18.15</v>
      </c>
      <c r="E37" s="38">
        <v>21.81</v>
      </c>
      <c r="F37" s="38">
        <v>24.41</v>
      </c>
    </row>
    <row r="38" spans="1:6" ht="16.5" customHeight="1">
      <c r="A38" s="6">
        <v>10</v>
      </c>
      <c r="B38" s="87" t="s">
        <v>79</v>
      </c>
      <c r="C38" s="88"/>
      <c r="D38" s="31"/>
      <c r="E38" s="31"/>
      <c r="F38" s="31"/>
    </row>
    <row r="39" spans="1:6" ht="15">
      <c r="A39" s="3">
        <v>10.1</v>
      </c>
      <c r="B39" s="89" t="s">
        <v>28</v>
      </c>
      <c r="C39" s="90"/>
      <c r="D39" s="32">
        <v>676.67</v>
      </c>
      <c r="E39" s="32">
        <v>888.96</v>
      </c>
      <c r="F39" s="32">
        <v>716.22</v>
      </c>
    </row>
    <row r="40" spans="1:6" ht="15">
      <c r="A40" s="3">
        <v>10.2</v>
      </c>
      <c r="B40" s="89" t="s">
        <v>27</v>
      </c>
      <c r="C40" s="90"/>
      <c r="D40" s="32">
        <v>84.62</v>
      </c>
      <c r="E40" s="32">
        <v>0</v>
      </c>
      <c r="F40" s="32">
        <v>2.87</v>
      </c>
    </row>
    <row r="41" spans="1:6" ht="15">
      <c r="A41" s="3">
        <v>10.3</v>
      </c>
      <c r="B41" s="89" t="s">
        <v>26</v>
      </c>
      <c r="C41" s="90"/>
      <c r="D41" s="32">
        <v>600.84</v>
      </c>
      <c r="E41" s="32">
        <f>E42-E39-E40</f>
        <v>705.1700000000001</v>
      </c>
      <c r="F41" s="32">
        <v>965.67</v>
      </c>
    </row>
    <row r="42" spans="1:6" ht="15">
      <c r="A42" s="4">
        <v>10.4</v>
      </c>
      <c r="B42" s="93" t="s">
        <v>29</v>
      </c>
      <c r="C42" s="94"/>
      <c r="D42" s="41">
        <v>1362.13</v>
      </c>
      <c r="E42" s="41">
        <f>E26</f>
        <v>1594.13</v>
      </c>
      <c r="F42" s="41">
        <v>1684.76</v>
      </c>
    </row>
    <row r="43" spans="1:3" ht="32.25" customHeight="1">
      <c r="A43" s="13" t="s">
        <v>30</v>
      </c>
      <c r="B43" s="95" t="s">
        <v>144</v>
      </c>
      <c r="C43" s="95"/>
    </row>
    <row r="44" spans="1:6" ht="15">
      <c r="A44" s="7">
        <v>11</v>
      </c>
      <c r="B44" s="73" t="s">
        <v>31</v>
      </c>
      <c r="C44" s="73"/>
      <c r="D44" s="42">
        <f>D48+D51+D54+D55+D58+D59+D60+D61+D62</f>
        <v>14938.12</v>
      </c>
      <c r="E44" s="42">
        <f>E48+E51+E54+E55+E58+E59+E60+E61+E62</f>
        <v>17008.37</v>
      </c>
      <c r="F44" s="42">
        <f>F48+F51+F54+F55+F58+F59+F60+F61+F62</f>
        <v>18123.140000000003</v>
      </c>
    </row>
    <row r="45" spans="1:6" ht="15">
      <c r="A45" s="5" t="s">
        <v>58</v>
      </c>
      <c r="B45" s="24" t="s">
        <v>32</v>
      </c>
      <c r="C45" s="25" t="s">
        <v>28</v>
      </c>
      <c r="D45" s="31">
        <v>5128.34</v>
      </c>
      <c r="E45" s="31">
        <v>6500.54</v>
      </c>
      <c r="F45" s="31">
        <v>5358.95</v>
      </c>
    </row>
    <row r="46" spans="1:6" ht="15">
      <c r="A46" s="3" t="s">
        <v>59</v>
      </c>
      <c r="B46" s="89" t="s">
        <v>27</v>
      </c>
      <c r="C46" s="90"/>
      <c r="D46" s="32">
        <v>656.13</v>
      </c>
      <c r="E46" s="32">
        <v>0</v>
      </c>
      <c r="F46" s="32">
        <v>22.62</v>
      </c>
    </row>
    <row r="47" spans="1:6" ht="15">
      <c r="A47" s="3" t="s">
        <v>60</v>
      </c>
      <c r="B47" s="89" t="s">
        <v>26</v>
      </c>
      <c r="C47" s="90"/>
      <c r="D47" s="32">
        <v>4521.71</v>
      </c>
      <c r="E47" s="32">
        <v>5438.98</v>
      </c>
      <c r="F47" s="32">
        <v>7050.99</v>
      </c>
    </row>
    <row r="48" spans="1:6" s="27" customFormat="1" ht="15">
      <c r="A48" s="4" t="s">
        <v>61</v>
      </c>
      <c r="B48" s="91" t="s">
        <v>29</v>
      </c>
      <c r="C48" s="92"/>
      <c r="D48" s="43">
        <v>10306.18</v>
      </c>
      <c r="E48" s="43">
        <f>SUM(E45:E47)</f>
        <v>11939.52</v>
      </c>
      <c r="F48" s="43">
        <v>12432.56</v>
      </c>
    </row>
    <row r="49" spans="1:6" ht="15">
      <c r="A49" s="5" t="s">
        <v>62</v>
      </c>
      <c r="B49" s="24" t="s">
        <v>33</v>
      </c>
      <c r="C49" s="25" t="s">
        <v>34</v>
      </c>
      <c r="D49" s="31">
        <v>13.49</v>
      </c>
      <c r="E49" s="31">
        <v>23.22</v>
      </c>
      <c r="F49" s="31">
        <v>683.63</v>
      </c>
    </row>
    <row r="50" spans="1:6" ht="15">
      <c r="A50" s="3" t="s">
        <v>63</v>
      </c>
      <c r="B50" s="89" t="s">
        <v>35</v>
      </c>
      <c r="C50" s="90"/>
      <c r="D50" s="32">
        <v>1641.28</v>
      </c>
      <c r="E50" s="32">
        <v>1756.88</v>
      </c>
      <c r="F50" s="32">
        <v>1283.07</v>
      </c>
    </row>
    <row r="51" spans="1:6" s="27" customFormat="1" ht="15">
      <c r="A51" s="4" t="s">
        <v>64</v>
      </c>
      <c r="B51" s="91" t="s">
        <v>29</v>
      </c>
      <c r="C51" s="92"/>
      <c r="D51" s="43">
        <v>1654.77</v>
      </c>
      <c r="E51" s="43">
        <f>SUM(E49:E50)</f>
        <v>1780.1000000000001</v>
      </c>
      <c r="F51" s="43">
        <v>1966.7</v>
      </c>
    </row>
    <row r="52" spans="1:6" ht="15">
      <c r="A52" s="5" t="s">
        <v>65</v>
      </c>
      <c r="B52" s="24" t="s">
        <v>36</v>
      </c>
      <c r="C52" s="25" t="s">
        <v>34</v>
      </c>
      <c r="D52" s="31">
        <v>93.24</v>
      </c>
      <c r="E52" s="31">
        <v>811.04</v>
      </c>
      <c r="F52" s="31">
        <v>288.85</v>
      </c>
    </row>
    <row r="53" spans="1:6" ht="15">
      <c r="A53" s="3" t="s">
        <v>66</v>
      </c>
      <c r="B53" s="89" t="s">
        <v>35</v>
      </c>
      <c r="C53" s="90"/>
      <c r="D53" s="32">
        <v>0</v>
      </c>
      <c r="E53" s="32">
        <v>0</v>
      </c>
      <c r="F53" s="32">
        <v>10.4</v>
      </c>
    </row>
    <row r="54" spans="1:6" s="27" customFormat="1" ht="15">
      <c r="A54" s="4" t="s">
        <v>67</v>
      </c>
      <c r="B54" s="91" t="s">
        <v>29</v>
      </c>
      <c r="C54" s="92"/>
      <c r="D54" s="43">
        <v>93.24</v>
      </c>
      <c r="E54" s="43">
        <f>SUM(E52:E53)</f>
        <v>811.04</v>
      </c>
      <c r="F54" s="43">
        <v>299.25</v>
      </c>
    </row>
    <row r="55" spans="1:6" ht="15">
      <c r="A55" s="7">
        <v>11.4</v>
      </c>
      <c r="B55" s="96" t="s">
        <v>37</v>
      </c>
      <c r="C55" s="96"/>
      <c r="D55" s="36">
        <v>1551.75</v>
      </c>
      <c r="E55" s="36">
        <v>298.84</v>
      </c>
      <c r="F55" s="36">
        <v>911.75</v>
      </c>
    </row>
    <row r="56" spans="1:6" ht="15">
      <c r="A56" s="5" t="s">
        <v>68</v>
      </c>
      <c r="B56" s="24" t="s">
        <v>38</v>
      </c>
      <c r="C56" s="25" t="s">
        <v>39</v>
      </c>
      <c r="D56" s="31">
        <v>217.08</v>
      </c>
      <c r="E56" s="31">
        <v>689.37</v>
      </c>
      <c r="F56" s="31">
        <v>922.38</v>
      </c>
    </row>
    <row r="57" spans="1:6" ht="15">
      <c r="A57" s="3" t="s">
        <v>69</v>
      </c>
      <c r="B57" s="97" t="s">
        <v>40</v>
      </c>
      <c r="C57" s="98"/>
      <c r="D57" s="32">
        <v>811.85</v>
      </c>
      <c r="E57" s="32">
        <v>766.06</v>
      </c>
      <c r="F57" s="32">
        <v>656.99</v>
      </c>
    </row>
    <row r="58" spans="1:6" s="27" customFormat="1" ht="15">
      <c r="A58" s="4" t="s">
        <v>70</v>
      </c>
      <c r="B58" s="99" t="s">
        <v>29</v>
      </c>
      <c r="C58" s="100"/>
      <c r="D58" s="43">
        <v>1028.93</v>
      </c>
      <c r="E58" s="43">
        <f>SUM(E56:E57)</f>
        <v>1455.4299999999998</v>
      </c>
      <c r="F58" s="43">
        <v>1579.37</v>
      </c>
    </row>
    <row r="59" spans="1:6" ht="15">
      <c r="A59" s="7">
        <v>11.6</v>
      </c>
      <c r="B59" s="96" t="s">
        <v>41</v>
      </c>
      <c r="C59" s="96"/>
      <c r="D59" s="36">
        <v>5.98</v>
      </c>
      <c r="E59" s="36">
        <v>0</v>
      </c>
      <c r="F59" s="36">
        <v>218.54</v>
      </c>
    </row>
    <row r="60" spans="1:6" ht="15">
      <c r="A60" s="7">
        <v>11.7</v>
      </c>
      <c r="B60" s="96" t="s">
        <v>42</v>
      </c>
      <c r="C60" s="96"/>
      <c r="D60" s="36">
        <v>0</v>
      </c>
      <c r="E60" s="36">
        <v>405.01</v>
      </c>
      <c r="F60" s="36">
        <v>326.79</v>
      </c>
    </row>
    <row r="61" spans="1:6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1.39</v>
      </c>
    </row>
    <row r="62" spans="1:6" ht="15">
      <c r="A62" s="7">
        <v>11.9</v>
      </c>
      <c r="B62" s="96" t="s">
        <v>43</v>
      </c>
      <c r="C62" s="96"/>
      <c r="D62" s="36">
        <v>297.27</v>
      </c>
      <c r="E62" s="36">
        <v>318.43</v>
      </c>
      <c r="F62" s="36">
        <v>386.79</v>
      </c>
    </row>
    <row r="63" spans="1:6" ht="15">
      <c r="A63" s="5">
        <v>12</v>
      </c>
      <c r="B63" s="75" t="s">
        <v>44</v>
      </c>
      <c r="C63" s="76"/>
      <c r="D63" s="44">
        <v>4151.64</v>
      </c>
      <c r="E63" s="44">
        <f>SUM(E64:E68)</f>
        <v>8003.66</v>
      </c>
      <c r="F63" s="44">
        <v>8684.62</v>
      </c>
    </row>
    <row r="64" spans="1:6" ht="15">
      <c r="A64" s="3">
        <v>12.1</v>
      </c>
      <c r="B64" s="101" t="s">
        <v>45</v>
      </c>
      <c r="C64" s="102"/>
      <c r="D64" s="32">
        <v>2754.28</v>
      </c>
      <c r="E64" s="32">
        <v>7067.41</v>
      </c>
      <c r="F64" s="32">
        <v>7159.41</v>
      </c>
    </row>
    <row r="65" spans="1:6" ht="15">
      <c r="A65" s="3">
        <v>12.2</v>
      </c>
      <c r="B65" s="101" t="s">
        <v>46</v>
      </c>
      <c r="C65" s="102"/>
      <c r="D65" s="32">
        <v>0</v>
      </c>
      <c r="E65" s="32">
        <v>0</v>
      </c>
      <c r="F65" s="32">
        <v>211.83</v>
      </c>
    </row>
    <row r="66" spans="1:6" ht="15">
      <c r="A66" s="3">
        <v>12.3</v>
      </c>
      <c r="B66" s="101" t="s">
        <v>47</v>
      </c>
      <c r="C66" s="102"/>
      <c r="D66" s="32">
        <v>31.72</v>
      </c>
      <c r="E66" s="32">
        <v>15.96</v>
      </c>
      <c r="F66" s="32">
        <v>26.05</v>
      </c>
    </row>
    <row r="67" spans="1:6" ht="15">
      <c r="A67" s="3">
        <v>12.4</v>
      </c>
      <c r="B67" s="101" t="s">
        <v>48</v>
      </c>
      <c r="C67" s="102"/>
      <c r="D67" s="32">
        <v>432.64</v>
      </c>
      <c r="E67" s="32">
        <v>237.92</v>
      </c>
      <c r="F67" s="32">
        <v>454.44</v>
      </c>
    </row>
    <row r="68" spans="1:6" ht="15">
      <c r="A68" s="4">
        <v>12.5</v>
      </c>
      <c r="B68" s="103" t="s">
        <v>49</v>
      </c>
      <c r="C68" s="104"/>
      <c r="D68" s="38">
        <v>933</v>
      </c>
      <c r="E68" s="38">
        <v>682.37</v>
      </c>
      <c r="F68" s="38">
        <v>832.89</v>
      </c>
    </row>
    <row r="69" spans="1:6" ht="15">
      <c r="A69" s="8">
        <v>13</v>
      </c>
      <c r="B69" s="96" t="s">
        <v>71</v>
      </c>
      <c r="C69" s="96"/>
      <c r="D69" s="42">
        <v>19089.76</v>
      </c>
      <c r="E69" s="42">
        <f>E44+E63</f>
        <v>25012.03</v>
      </c>
      <c r="F69" s="42">
        <v>26807.76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2:C22"/>
    <mergeCell ref="B4:C4"/>
    <mergeCell ref="A2:E2"/>
    <mergeCell ref="B20:C20"/>
    <mergeCell ref="B21:C21"/>
    <mergeCell ref="B23:C23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3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5" zoomScaleNormal="80" zoomScaleSheetLayoutView="75" zoomScalePageLayoutView="0" workbookViewId="0" topLeftCell="A55">
      <selection activeCell="B43" sqref="B43:C4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140625" style="10" customWidth="1"/>
    <col min="5" max="5" width="11.7109375" style="10" customWidth="1"/>
    <col min="6" max="6" width="15.421875" style="10" customWidth="1"/>
    <col min="7" max="16384" width="9.140625" style="11" customWidth="1"/>
  </cols>
  <sheetData>
    <row r="1" spans="1:6" ht="21" customHeight="1">
      <c r="A1" s="1" t="s">
        <v>0</v>
      </c>
      <c r="D1" s="9"/>
      <c r="E1" s="9"/>
      <c r="F1" s="9"/>
    </row>
    <row r="2" spans="1:6" ht="32.25" customHeight="1">
      <c r="A2" s="78" t="s">
        <v>55</v>
      </c>
      <c r="B2" s="78"/>
      <c r="C2" s="78"/>
      <c r="D2" s="78"/>
      <c r="E2" s="78"/>
      <c r="F2" s="78"/>
    </row>
    <row r="3" spans="1:6" ht="15">
      <c r="A3" s="1" t="s">
        <v>140</v>
      </c>
      <c r="C3" s="56" t="s">
        <v>85</v>
      </c>
      <c r="D3" s="9"/>
      <c r="E3" s="9"/>
      <c r="F3" s="9"/>
    </row>
    <row r="4" spans="1:6" s="12" customFormat="1" ht="30">
      <c r="A4" s="2" t="s">
        <v>112</v>
      </c>
      <c r="B4" s="77" t="s">
        <v>54</v>
      </c>
      <c r="C4" s="77"/>
      <c r="D4" s="2" t="s">
        <v>100</v>
      </c>
      <c r="E4" s="2" t="s">
        <v>95</v>
      </c>
      <c r="F4" s="2" t="s">
        <v>103</v>
      </c>
    </row>
    <row r="5" spans="1:6" ht="15" customHeight="1">
      <c r="A5" s="26" t="s">
        <v>11</v>
      </c>
      <c r="B5" s="16" t="s">
        <v>50</v>
      </c>
      <c r="C5" s="17" t="s">
        <v>2</v>
      </c>
      <c r="D5" s="28">
        <v>15380.54</v>
      </c>
      <c r="E5" s="28">
        <v>26483.18</v>
      </c>
      <c r="F5" s="28">
        <v>29958.14</v>
      </c>
    </row>
    <row r="6" spans="1:6" ht="15">
      <c r="A6" s="3">
        <v>1.2</v>
      </c>
      <c r="B6" s="16"/>
      <c r="C6" s="17" t="s">
        <v>3</v>
      </c>
      <c r="D6" s="28">
        <v>15380.54</v>
      </c>
      <c r="E6" s="28">
        <v>26483.18</v>
      </c>
      <c r="F6" s="28">
        <v>29959.88</v>
      </c>
    </row>
    <row r="7" spans="1:6" ht="15">
      <c r="A7" s="3">
        <v>1.3</v>
      </c>
      <c r="B7" s="18"/>
      <c r="C7" s="17" t="s">
        <v>4</v>
      </c>
      <c r="D7" s="28">
        <v>16501.25</v>
      </c>
      <c r="E7" s="28">
        <v>27785.29</v>
      </c>
      <c r="F7" s="28">
        <v>33561.04</v>
      </c>
    </row>
    <row r="8" spans="1:6" ht="15">
      <c r="A8" s="3">
        <v>1.4</v>
      </c>
      <c r="B8" s="18"/>
      <c r="C8" s="17" t="s">
        <v>5</v>
      </c>
      <c r="D8" s="28">
        <v>29309.29</v>
      </c>
      <c r="E8" s="28">
        <v>34384.5</v>
      </c>
      <c r="F8" s="28">
        <v>44335.17</v>
      </c>
    </row>
    <row r="9" spans="1:6" ht="15">
      <c r="A9" s="3">
        <v>1.5</v>
      </c>
      <c r="B9" s="18"/>
      <c r="C9" s="17" t="s">
        <v>6</v>
      </c>
      <c r="D9" s="28">
        <v>18812.47</v>
      </c>
      <c r="E9" s="28">
        <v>34680.94</v>
      </c>
      <c r="F9" s="28">
        <v>39136.71</v>
      </c>
    </row>
    <row r="10" spans="1:6" ht="15">
      <c r="A10" s="3">
        <v>1.6</v>
      </c>
      <c r="B10" s="18"/>
      <c r="C10" s="17" t="s">
        <v>7</v>
      </c>
      <c r="D10" s="29">
        <v>31620.51</v>
      </c>
      <c r="E10" s="29">
        <v>41280.15</v>
      </c>
      <c r="F10" s="29">
        <v>49910.84</v>
      </c>
    </row>
    <row r="11" spans="1:6" ht="15">
      <c r="A11" s="4">
        <v>1.7</v>
      </c>
      <c r="B11" s="19"/>
      <c r="C11" s="20" t="s">
        <v>12</v>
      </c>
      <c r="D11" s="30">
        <v>31741.16</v>
      </c>
      <c r="E11" s="30">
        <v>41510.65</v>
      </c>
      <c r="F11" s="30">
        <v>49910.84</v>
      </c>
    </row>
    <row r="12" spans="1:6" ht="15">
      <c r="A12" s="5">
        <v>2.1</v>
      </c>
      <c r="B12" s="14" t="s">
        <v>51</v>
      </c>
      <c r="C12" s="15" t="s">
        <v>2</v>
      </c>
      <c r="D12" s="31">
        <v>213.55</v>
      </c>
      <c r="E12" s="31">
        <v>112.47</v>
      </c>
      <c r="F12" s="31">
        <v>112.81</v>
      </c>
    </row>
    <row r="13" spans="1:6" ht="15" customHeight="1">
      <c r="A13" s="3">
        <v>2.2</v>
      </c>
      <c r="B13" s="16"/>
      <c r="C13" s="17" t="s">
        <v>3</v>
      </c>
      <c r="D13" s="32">
        <v>213.55</v>
      </c>
      <c r="E13" s="32">
        <v>112.47</v>
      </c>
      <c r="F13" s="32">
        <v>112.82</v>
      </c>
    </row>
    <row r="14" spans="1:6" ht="15">
      <c r="A14" s="3">
        <v>2.3</v>
      </c>
      <c r="B14" s="46"/>
      <c r="C14" s="17" t="s">
        <v>4</v>
      </c>
      <c r="D14" s="32">
        <v>229.12</v>
      </c>
      <c r="E14" s="32">
        <v>117.41</v>
      </c>
      <c r="F14" s="32">
        <v>125.99</v>
      </c>
    </row>
    <row r="15" spans="1:6" ht="15">
      <c r="A15" s="3">
        <v>2.4</v>
      </c>
      <c r="B15" s="47"/>
      <c r="C15" s="17" t="s">
        <v>5</v>
      </c>
      <c r="D15" s="32">
        <v>406.95</v>
      </c>
      <c r="E15" s="32">
        <v>143.62</v>
      </c>
      <c r="F15" s="32">
        <v>166</v>
      </c>
    </row>
    <row r="16" spans="1:6" ht="15">
      <c r="A16" s="3">
        <v>2.5</v>
      </c>
      <c r="B16" s="47"/>
      <c r="C16" s="17" t="s">
        <v>6</v>
      </c>
      <c r="D16" s="32">
        <v>261.21</v>
      </c>
      <c r="E16" s="32">
        <v>145.13</v>
      </c>
      <c r="F16" s="32">
        <v>146.37</v>
      </c>
    </row>
    <row r="17" spans="1:6" ht="15">
      <c r="A17" s="3">
        <v>2.6</v>
      </c>
      <c r="B17" s="47"/>
      <c r="C17" s="17" t="s">
        <v>7</v>
      </c>
      <c r="D17" s="33">
        <v>439.04</v>
      </c>
      <c r="E17" s="33">
        <v>171.34</v>
      </c>
      <c r="F17" s="33">
        <v>186.37</v>
      </c>
    </row>
    <row r="18" spans="1:6" ht="15">
      <c r="A18" s="3">
        <v>2.7</v>
      </c>
      <c r="B18" s="18"/>
      <c r="C18" s="21" t="s">
        <v>12</v>
      </c>
      <c r="D18" s="34">
        <v>440.73</v>
      </c>
      <c r="E18" s="34">
        <v>172.29</v>
      </c>
      <c r="F18" s="34">
        <v>186.37</v>
      </c>
    </row>
    <row r="19" spans="1:6" ht="15">
      <c r="A19" s="4">
        <v>2.8</v>
      </c>
      <c r="B19" s="22"/>
      <c r="C19" s="23" t="s">
        <v>8</v>
      </c>
      <c r="D19" s="35">
        <f>D18*1.1</f>
        <v>484.80300000000005</v>
      </c>
      <c r="E19" s="35">
        <v>189.52</v>
      </c>
      <c r="F19" s="35">
        <v>205.01</v>
      </c>
    </row>
    <row r="20" spans="1:6" ht="15">
      <c r="A20" s="7">
        <v>3</v>
      </c>
      <c r="B20" s="73" t="s">
        <v>13</v>
      </c>
      <c r="C20" s="73"/>
      <c r="D20" s="36">
        <v>42693.45</v>
      </c>
      <c r="E20" s="36">
        <v>39128.23</v>
      </c>
      <c r="F20" s="36">
        <v>64268.24</v>
      </c>
    </row>
    <row r="21" spans="1:6" ht="15">
      <c r="A21" s="7">
        <v>4</v>
      </c>
      <c r="B21" s="73" t="s">
        <v>14</v>
      </c>
      <c r="C21" s="74"/>
      <c r="D21" s="36">
        <v>0</v>
      </c>
      <c r="E21" s="36">
        <v>459.13</v>
      </c>
      <c r="F21" s="36">
        <v>360.34</v>
      </c>
    </row>
    <row r="22" spans="1:6" ht="15">
      <c r="A22" s="5">
        <v>5</v>
      </c>
      <c r="B22" s="75" t="s">
        <v>123</v>
      </c>
      <c r="C22" s="76"/>
      <c r="D22" s="37"/>
      <c r="E22" s="37"/>
      <c r="F22" s="37"/>
    </row>
    <row r="23" spans="1:6" ht="15">
      <c r="A23" s="3">
        <v>5.1</v>
      </c>
      <c r="B23" s="79" t="s">
        <v>16</v>
      </c>
      <c r="C23" s="80"/>
      <c r="D23" s="32">
        <v>20.08</v>
      </c>
      <c r="E23" s="32">
        <v>0</v>
      </c>
      <c r="F23" s="32">
        <v>0</v>
      </c>
    </row>
    <row r="24" spans="1:6" ht="15">
      <c r="A24" s="3">
        <v>5.2</v>
      </c>
      <c r="B24" s="79" t="s">
        <v>17</v>
      </c>
      <c r="C24" s="80"/>
      <c r="D24" s="32">
        <v>228.06</v>
      </c>
      <c r="E24" s="32">
        <v>207.74</v>
      </c>
      <c r="F24" s="32">
        <v>262.98</v>
      </c>
    </row>
    <row r="25" spans="1:6" ht="15">
      <c r="A25" s="3">
        <v>5.3</v>
      </c>
      <c r="B25" s="79" t="s">
        <v>18</v>
      </c>
      <c r="C25" s="80"/>
      <c r="D25" s="32">
        <v>0.83</v>
      </c>
      <c r="E25" s="32">
        <v>0</v>
      </c>
      <c r="F25" s="32">
        <v>26.18</v>
      </c>
    </row>
    <row r="26" spans="1:6" ht="15">
      <c r="A26" s="3">
        <v>5.4</v>
      </c>
      <c r="B26" s="79" t="s">
        <v>19</v>
      </c>
      <c r="C26" s="80"/>
      <c r="D26" s="32">
        <v>1172.96</v>
      </c>
      <c r="E26" s="32">
        <v>1654.3</v>
      </c>
      <c r="F26" s="32">
        <v>1755.69</v>
      </c>
    </row>
    <row r="27" spans="1:6" ht="15">
      <c r="A27" s="4">
        <v>5.5</v>
      </c>
      <c r="B27" s="81" t="s">
        <v>20</v>
      </c>
      <c r="C27" s="82"/>
      <c r="D27" s="38">
        <v>66</v>
      </c>
      <c r="E27" s="38">
        <v>12.82</v>
      </c>
      <c r="F27" s="38">
        <v>53.95</v>
      </c>
    </row>
    <row r="28" spans="1:6" ht="15">
      <c r="A28" s="5">
        <v>6</v>
      </c>
      <c r="B28" s="75" t="s">
        <v>21</v>
      </c>
      <c r="C28" s="76"/>
      <c r="D28" s="31"/>
      <c r="E28" s="31"/>
      <c r="F28" s="31"/>
    </row>
    <row r="29" spans="1:6" ht="15">
      <c r="A29" s="3">
        <v>6.1</v>
      </c>
      <c r="B29" s="79" t="s">
        <v>16</v>
      </c>
      <c r="C29" s="80"/>
      <c r="D29" s="32">
        <v>101.98</v>
      </c>
      <c r="E29" s="32">
        <v>0</v>
      </c>
      <c r="F29" s="32">
        <v>0</v>
      </c>
    </row>
    <row r="30" spans="1:6" ht="15">
      <c r="A30" s="3">
        <v>6.2</v>
      </c>
      <c r="B30" s="79" t="s">
        <v>17</v>
      </c>
      <c r="C30" s="80"/>
      <c r="D30" s="32">
        <v>13.3</v>
      </c>
      <c r="E30" s="32">
        <v>13.23</v>
      </c>
      <c r="F30" s="32">
        <v>13.67</v>
      </c>
    </row>
    <row r="31" spans="1:6" ht="15">
      <c r="A31" s="3">
        <v>6.3</v>
      </c>
      <c r="B31" s="79" t="s">
        <v>18</v>
      </c>
      <c r="C31" s="80"/>
      <c r="D31" s="32">
        <v>25</v>
      </c>
      <c r="E31" s="32">
        <v>0</v>
      </c>
      <c r="F31" s="32">
        <v>77.26</v>
      </c>
    </row>
    <row r="32" spans="1:6" ht="15">
      <c r="A32" s="3">
        <v>6.4</v>
      </c>
      <c r="B32" s="79" t="s">
        <v>22</v>
      </c>
      <c r="C32" s="80"/>
      <c r="D32" s="32">
        <v>7.48</v>
      </c>
      <c r="E32" s="32">
        <v>9.27</v>
      </c>
      <c r="F32" s="32">
        <v>8.21</v>
      </c>
    </row>
    <row r="33" spans="1:6" ht="15">
      <c r="A33" s="3">
        <v>6.5</v>
      </c>
      <c r="B33" s="79" t="s">
        <v>20</v>
      </c>
      <c r="C33" s="80"/>
      <c r="D33" s="32">
        <v>18.27</v>
      </c>
      <c r="E33" s="32">
        <v>44.29</v>
      </c>
      <c r="F33" s="32">
        <v>51.9</v>
      </c>
    </row>
    <row r="34" spans="1:6" ht="15">
      <c r="A34" s="7">
        <v>7</v>
      </c>
      <c r="B34" s="85" t="s">
        <v>52</v>
      </c>
      <c r="C34" s="86"/>
      <c r="D34" s="36">
        <v>552.02</v>
      </c>
      <c r="E34" s="36">
        <v>163.29</v>
      </c>
      <c r="F34" s="36">
        <v>227.36</v>
      </c>
    </row>
    <row r="35" spans="1:6" ht="15">
      <c r="A35" s="5">
        <v>8.1</v>
      </c>
      <c r="B35" s="83" t="s">
        <v>23</v>
      </c>
      <c r="C35" s="84"/>
      <c r="D35" s="39">
        <v>7</v>
      </c>
      <c r="E35" s="39">
        <v>14</v>
      </c>
      <c r="F35" s="39">
        <v>59</v>
      </c>
    </row>
    <row r="36" spans="1:6" ht="15" customHeight="1">
      <c r="A36" s="4">
        <v>8.2</v>
      </c>
      <c r="B36" s="81" t="s">
        <v>24</v>
      </c>
      <c r="C36" s="82"/>
      <c r="D36" s="40">
        <v>3</v>
      </c>
      <c r="E36" s="40">
        <v>6</v>
      </c>
      <c r="F36" s="40">
        <v>20</v>
      </c>
    </row>
    <row r="37" spans="1:6" ht="15">
      <c r="A37" s="4">
        <v>9</v>
      </c>
      <c r="B37" s="81" t="s">
        <v>25</v>
      </c>
      <c r="C37" s="82"/>
      <c r="D37" s="38">
        <v>72.02</v>
      </c>
      <c r="E37" s="38">
        <v>237.17</v>
      </c>
      <c r="F37" s="38">
        <v>266.31</v>
      </c>
    </row>
    <row r="38" spans="1:6" ht="16.5" customHeight="1">
      <c r="A38" s="6">
        <v>10</v>
      </c>
      <c r="B38" s="87" t="s">
        <v>79</v>
      </c>
      <c r="C38" s="88"/>
      <c r="D38" s="31"/>
      <c r="E38" s="31"/>
      <c r="F38" s="31"/>
    </row>
    <row r="39" spans="1:6" ht="15">
      <c r="A39" s="3">
        <v>10.1</v>
      </c>
      <c r="B39" s="89" t="s">
        <v>28</v>
      </c>
      <c r="C39" s="90"/>
      <c r="D39" s="32">
        <v>320.61</v>
      </c>
      <c r="E39" s="32">
        <v>757.34</v>
      </c>
      <c r="F39" s="32">
        <v>645.99</v>
      </c>
    </row>
    <row r="40" spans="1:6" ht="15">
      <c r="A40" s="3">
        <v>10.2</v>
      </c>
      <c r="B40" s="89" t="s">
        <v>27</v>
      </c>
      <c r="C40" s="90"/>
      <c r="D40" s="32">
        <v>0</v>
      </c>
      <c r="E40" s="32">
        <v>0</v>
      </c>
      <c r="F40" s="32">
        <v>41.97</v>
      </c>
    </row>
    <row r="41" spans="1:6" ht="15">
      <c r="A41" s="3">
        <v>10.3</v>
      </c>
      <c r="B41" s="89" t="s">
        <v>26</v>
      </c>
      <c r="C41" s="90"/>
      <c r="D41" s="32">
        <f>D42-D39-D40</f>
        <v>852.35</v>
      </c>
      <c r="E41" s="32">
        <v>896.96</v>
      </c>
      <c r="F41" s="32">
        <v>1067.73</v>
      </c>
    </row>
    <row r="42" spans="1:6" ht="15">
      <c r="A42" s="4">
        <v>10.4</v>
      </c>
      <c r="B42" s="93" t="s">
        <v>29</v>
      </c>
      <c r="C42" s="94"/>
      <c r="D42" s="41">
        <f>D26</f>
        <v>1172.96</v>
      </c>
      <c r="E42" s="41">
        <v>1654.3</v>
      </c>
      <c r="F42" s="41">
        <v>1755.69</v>
      </c>
    </row>
    <row r="43" spans="1:3" ht="32.25" customHeight="1">
      <c r="A43" s="13" t="s">
        <v>30</v>
      </c>
      <c r="B43" s="95" t="s">
        <v>144</v>
      </c>
      <c r="C43" s="95"/>
    </row>
    <row r="44" spans="1:6" ht="15">
      <c r="A44" s="7">
        <v>11</v>
      </c>
      <c r="B44" s="73" t="s">
        <v>31</v>
      </c>
      <c r="C44" s="73"/>
      <c r="D44" s="42">
        <f>D48+D51+D54+D55+D58+D59+D60+D61+D62</f>
        <v>17510.38</v>
      </c>
      <c r="E44" s="42">
        <v>33285.33</v>
      </c>
      <c r="F44" s="42">
        <v>34866.99</v>
      </c>
    </row>
    <row r="45" spans="1:6" ht="15">
      <c r="A45" s="5" t="s">
        <v>58</v>
      </c>
      <c r="B45" s="24" t="s">
        <v>32</v>
      </c>
      <c r="C45" s="25" t="s">
        <v>28</v>
      </c>
      <c r="D45" s="31">
        <v>2311.22</v>
      </c>
      <c r="E45" s="31">
        <v>6895.66</v>
      </c>
      <c r="F45" s="31">
        <v>5575.67</v>
      </c>
    </row>
    <row r="46" spans="1:6" ht="15">
      <c r="A46" s="3" t="s">
        <v>59</v>
      </c>
      <c r="B46" s="89" t="s">
        <v>27</v>
      </c>
      <c r="C46" s="90"/>
      <c r="D46" s="32">
        <v>0</v>
      </c>
      <c r="E46" s="32">
        <v>0</v>
      </c>
      <c r="F46" s="32">
        <v>329.03</v>
      </c>
    </row>
    <row r="47" spans="1:6" ht="15">
      <c r="A47" s="3" t="s">
        <v>60</v>
      </c>
      <c r="B47" s="89" t="s">
        <v>26</v>
      </c>
      <c r="C47" s="90"/>
      <c r="D47" s="32">
        <v>6459.17</v>
      </c>
      <c r="E47" s="32">
        <v>8440.8</v>
      </c>
      <c r="F47" s="32">
        <v>8503.69</v>
      </c>
    </row>
    <row r="48" spans="1:6" s="27" customFormat="1" ht="15">
      <c r="A48" s="4" t="s">
        <v>61</v>
      </c>
      <c r="B48" s="91" t="s">
        <v>29</v>
      </c>
      <c r="C48" s="92"/>
      <c r="D48" s="43">
        <f>SUM(D45:D47)</f>
        <v>8770.39</v>
      </c>
      <c r="E48" s="43">
        <v>15336.46</v>
      </c>
      <c r="F48" s="43">
        <v>14408.39</v>
      </c>
    </row>
    <row r="49" spans="1:6" ht="15">
      <c r="A49" s="5" t="s">
        <v>62</v>
      </c>
      <c r="B49" s="24" t="s">
        <v>33</v>
      </c>
      <c r="C49" s="25" t="s">
        <v>34</v>
      </c>
      <c r="D49" s="31">
        <v>304.79</v>
      </c>
      <c r="E49" s="31">
        <v>13.05</v>
      </c>
      <c r="F49" s="31">
        <v>918.47</v>
      </c>
    </row>
    <row r="50" spans="1:6" ht="15">
      <c r="A50" s="3" t="s">
        <v>63</v>
      </c>
      <c r="B50" s="89" t="s">
        <v>35</v>
      </c>
      <c r="C50" s="90"/>
      <c r="D50" s="32">
        <v>901.12</v>
      </c>
      <c r="E50" s="32">
        <v>554.77</v>
      </c>
      <c r="F50" s="32">
        <v>1881.67</v>
      </c>
    </row>
    <row r="51" spans="1:6" s="27" customFormat="1" ht="15">
      <c r="A51" s="4" t="s">
        <v>64</v>
      </c>
      <c r="B51" s="91" t="s">
        <v>29</v>
      </c>
      <c r="C51" s="92"/>
      <c r="D51" s="43">
        <f>SUM(D49:D50)</f>
        <v>1205.91</v>
      </c>
      <c r="E51" s="43">
        <v>567.82</v>
      </c>
      <c r="F51" s="43">
        <v>2800.14</v>
      </c>
    </row>
    <row r="52" spans="1:6" ht="15">
      <c r="A52" s="5" t="s">
        <v>65</v>
      </c>
      <c r="B52" s="24" t="s">
        <v>36</v>
      </c>
      <c r="C52" s="25" t="s">
        <v>34</v>
      </c>
      <c r="D52" s="31">
        <v>0</v>
      </c>
      <c r="E52" s="31">
        <v>1698.33</v>
      </c>
      <c r="F52" s="31">
        <v>1823.84</v>
      </c>
    </row>
    <row r="53" spans="1:6" ht="15">
      <c r="A53" s="3" t="s">
        <v>66</v>
      </c>
      <c r="B53" s="89" t="s">
        <v>35</v>
      </c>
      <c r="C53" s="90"/>
      <c r="D53" s="32">
        <v>0</v>
      </c>
      <c r="E53" s="32">
        <v>295.29</v>
      </c>
      <c r="F53" s="32">
        <v>412.34</v>
      </c>
    </row>
    <row r="54" spans="1:6" s="27" customFormat="1" ht="15">
      <c r="A54" s="4" t="s">
        <v>67</v>
      </c>
      <c r="B54" s="91" t="s">
        <v>29</v>
      </c>
      <c r="C54" s="92"/>
      <c r="D54" s="43">
        <f>SUM(D52:D53)</f>
        <v>0</v>
      </c>
      <c r="E54" s="43">
        <v>1993.62</v>
      </c>
      <c r="F54" s="43">
        <v>2236.18</v>
      </c>
    </row>
    <row r="55" spans="1:6" ht="15">
      <c r="A55" s="7">
        <v>11.4</v>
      </c>
      <c r="B55" s="96" t="s">
        <v>37</v>
      </c>
      <c r="C55" s="96"/>
      <c r="D55" s="36">
        <v>2048.08</v>
      </c>
      <c r="E55" s="36">
        <v>7144.34</v>
      </c>
      <c r="F55" s="36">
        <v>3744.01</v>
      </c>
    </row>
    <row r="56" spans="1:6" ht="15">
      <c r="A56" s="5" t="s">
        <v>68</v>
      </c>
      <c r="B56" s="24" t="s">
        <v>38</v>
      </c>
      <c r="C56" s="25" t="s">
        <v>39</v>
      </c>
      <c r="D56" s="31">
        <v>3033.33</v>
      </c>
      <c r="E56" s="31">
        <v>2748.39</v>
      </c>
      <c r="F56" s="31">
        <v>3594.4</v>
      </c>
    </row>
    <row r="57" spans="1:6" ht="15">
      <c r="A57" s="3" t="s">
        <v>69</v>
      </c>
      <c r="B57" s="97" t="s">
        <v>40</v>
      </c>
      <c r="C57" s="98"/>
      <c r="D57" s="32">
        <v>20.71</v>
      </c>
      <c r="E57" s="32">
        <v>0</v>
      </c>
      <c r="F57" s="32">
        <v>2022.45</v>
      </c>
    </row>
    <row r="58" spans="1:6" s="27" customFormat="1" ht="15">
      <c r="A58" s="4" t="s">
        <v>70</v>
      </c>
      <c r="B58" s="99" t="s">
        <v>29</v>
      </c>
      <c r="C58" s="100"/>
      <c r="D58" s="43">
        <f>SUM(D56:D57)</f>
        <v>3054.04</v>
      </c>
      <c r="E58" s="43">
        <v>2748.39</v>
      </c>
      <c r="F58" s="43">
        <v>5616.85</v>
      </c>
    </row>
    <row r="59" spans="1:6" ht="15">
      <c r="A59" s="7">
        <v>11.6</v>
      </c>
      <c r="B59" s="96" t="s">
        <v>41</v>
      </c>
      <c r="C59" s="96"/>
      <c r="D59" s="36">
        <v>1278.3</v>
      </c>
      <c r="E59" s="36">
        <v>491.77</v>
      </c>
      <c r="F59" s="36">
        <v>534.18</v>
      </c>
    </row>
    <row r="60" spans="1:6" ht="15">
      <c r="A60" s="7">
        <v>11.7</v>
      </c>
      <c r="B60" s="96" t="s">
        <v>42</v>
      </c>
      <c r="C60" s="96"/>
      <c r="D60" s="36">
        <v>693.08</v>
      </c>
      <c r="E60" s="36">
        <v>4125.2</v>
      </c>
      <c r="F60" s="36">
        <v>4639.64</v>
      </c>
    </row>
    <row r="61" spans="1:6" ht="15">
      <c r="A61" s="7">
        <v>11.8</v>
      </c>
      <c r="B61" s="96" t="s">
        <v>53</v>
      </c>
      <c r="C61" s="96"/>
      <c r="D61" s="36">
        <v>0</v>
      </c>
      <c r="E61" s="36">
        <v>78.04</v>
      </c>
      <c r="F61" s="36">
        <v>0</v>
      </c>
    </row>
    <row r="62" spans="1:6" ht="15">
      <c r="A62" s="7">
        <v>11.9</v>
      </c>
      <c r="B62" s="96" t="s">
        <v>43</v>
      </c>
      <c r="C62" s="96"/>
      <c r="D62" s="36">
        <v>460.58</v>
      </c>
      <c r="E62" s="36">
        <v>799.69</v>
      </c>
      <c r="F62" s="36">
        <v>887.6</v>
      </c>
    </row>
    <row r="63" spans="1:6" ht="15">
      <c r="A63" s="5">
        <v>12</v>
      </c>
      <c r="B63" s="75" t="s">
        <v>44</v>
      </c>
      <c r="C63" s="76"/>
      <c r="D63" s="44">
        <f>SUM(D64:D68)</f>
        <v>14110.130000000001</v>
      </c>
      <c r="E63" s="44">
        <v>7994.82</v>
      </c>
      <c r="F63" s="44">
        <v>15043.85</v>
      </c>
    </row>
    <row r="64" spans="1:6" ht="15">
      <c r="A64" s="3">
        <v>12.1</v>
      </c>
      <c r="B64" s="101" t="s">
        <v>45</v>
      </c>
      <c r="C64" s="102"/>
      <c r="D64" s="32">
        <v>12808.04</v>
      </c>
      <c r="E64" s="32">
        <v>6599.21</v>
      </c>
      <c r="F64" s="32">
        <v>10772.39</v>
      </c>
    </row>
    <row r="65" spans="1:6" ht="15">
      <c r="A65" s="3">
        <v>12.2</v>
      </c>
      <c r="B65" s="101" t="s">
        <v>46</v>
      </c>
      <c r="C65" s="102"/>
      <c r="D65" s="32">
        <v>0</v>
      </c>
      <c r="E65" s="32">
        <v>0</v>
      </c>
      <c r="F65" s="32">
        <v>1.73</v>
      </c>
    </row>
    <row r="66" spans="1:6" ht="15">
      <c r="A66" s="3">
        <v>12.3</v>
      </c>
      <c r="B66" s="101" t="s">
        <v>47</v>
      </c>
      <c r="C66" s="102"/>
      <c r="D66" s="32">
        <v>1.84</v>
      </c>
      <c r="E66" s="32">
        <v>14.52</v>
      </c>
      <c r="F66" s="32">
        <v>46.93</v>
      </c>
    </row>
    <row r="67" spans="1:6" ht="15">
      <c r="A67" s="3">
        <v>12.4</v>
      </c>
      <c r="B67" s="101" t="s">
        <v>48</v>
      </c>
      <c r="C67" s="102"/>
      <c r="D67" s="32">
        <v>179.54</v>
      </c>
      <c r="E67" s="32">
        <v>78.99</v>
      </c>
      <c r="F67" s="32">
        <v>619.9</v>
      </c>
    </row>
    <row r="68" spans="1:6" ht="15">
      <c r="A68" s="4">
        <v>12.5</v>
      </c>
      <c r="B68" s="103" t="s">
        <v>49</v>
      </c>
      <c r="C68" s="104"/>
      <c r="D68" s="38">
        <v>1120.71</v>
      </c>
      <c r="E68" s="38">
        <v>1302.1</v>
      </c>
      <c r="F68" s="38">
        <v>3602.9</v>
      </c>
    </row>
    <row r="69" spans="1:6" ht="15">
      <c r="A69" s="8">
        <v>13</v>
      </c>
      <c r="B69" s="96" t="s">
        <v>71</v>
      </c>
      <c r="C69" s="96"/>
      <c r="D69" s="42">
        <f>D44+D63</f>
        <v>31620.510000000002</v>
      </c>
      <c r="E69" s="42">
        <v>41280.15</v>
      </c>
      <c r="F69" s="42">
        <v>49910.84</v>
      </c>
    </row>
  </sheetData>
  <sheetProtection/>
  <mergeCells count="48">
    <mergeCell ref="B4:C4"/>
    <mergeCell ref="A2:F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3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75" zoomScaleNormal="80" zoomScaleSheetLayoutView="75" zoomScalePageLayoutView="0" workbookViewId="0" topLeftCell="A1">
      <selection activeCell="J15" sqref="J15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28125" style="10" customWidth="1"/>
    <col min="5" max="5" width="11.7109375" style="10" customWidth="1"/>
    <col min="6" max="6" width="12.7109375" style="10" customWidth="1"/>
    <col min="7" max="7" width="15.7109375" style="10" customWidth="1"/>
    <col min="8" max="8" width="15.140625" style="10" customWidth="1"/>
    <col min="9" max="9" width="17.421875" style="10" customWidth="1"/>
    <col min="10" max="10" width="15.00390625" style="11" customWidth="1"/>
    <col min="11" max="16384" width="9.140625" style="11" customWidth="1"/>
  </cols>
  <sheetData>
    <row r="1" spans="1:7" ht="21" customHeight="1">
      <c r="A1" s="1" t="s">
        <v>0</v>
      </c>
      <c r="D1" s="9"/>
      <c r="E1" s="9"/>
      <c r="F1" s="9"/>
      <c r="G1" s="9"/>
    </row>
    <row r="2" spans="1:7" ht="32.25" customHeight="1">
      <c r="A2" s="78" t="s">
        <v>55</v>
      </c>
      <c r="B2" s="78"/>
      <c r="C2" s="78"/>
      <c r="D2" s="78"/>
      <c r="E2" s="78"/>
      <c r="F2" s="45"/>
      <c r="G2" s="9"/>
    </row>
    <row r="3" spans="1:7" ht="15">
      <c r="A3" s="1" t="s">
        <v>141</v>
      </c>
      <c r="C3" s="56" t="s">
        <v>85</v>
      </c>
      <c r="D3" s="9"/>
      <c r="E3" s="9"/>
      <c r="F3" s="9"/>
      <c r="G3" s="9"/>
    </row>
    <row r="4" spans="1:10" s="12" customFormat="1" ht="30">
      <c r="A4" s="2" t="s">
        <v>112</v>
      </c>
      <c r="B4" s="77" t="s">
        <v>54</v>
      </c>
      <c r="C4" s="77"/>
      <c r="D4" s="2" t="s">
        <v>100</v>
      </c>
      <c r="E4" s="2" t="s">
        <v>96</v>
      </c>
      <c r="F4" s="2" t="s">
        <v>89</v>
      </c>
      <c r="G4" s="2" t="s">
        <v>103</v>
      </c>
      <c r="H4" s="2" t="s">
        <v>102</v>
      </c>
      <c r="I4" s="2" t="s">
        <v>107</v>
      </c>
      <c r="J4" s="2" t="s">
        <v>109</v>
      </c>
    </row>
    <row r="5" spans="1:10" ht="15" customHeight="1">
      <c r="A5" s="26" t="s">
        <v>11</v>
      </c>
      <c r="B5" s="16" t="s">
        <v>50</v>
      </c>
      <c r="C5" s="17" t="s">
        <v>2</v>
      </c>
      <c r="D5" s="28">
        <v>35260.59</v>
      </c>
      <c r="E5" s="28">
        <v>24833.04</v>
      </c>
      <c r="F5" s="28">
        <v>39629.9</v>
      </c>
      <c r="G5" s="28">
        <v>58761.13</v>
      </c>
      <c r="H5" s="28">
        <v>46445.81</v>
      </c>
      <c r="I5" s="28">
        <v>16724.3</v>
      </c>
      <c r="J5" s="28">
        <v>11761.06</v>
      </c>
    </row>
    <row r="6" spans="1:10" ht="15">
      <c r="A6" s="3">
        <v>1.2</v>
      </c>
      <c r="B6" s="16"/>
      <c r="C6" s="17" t="s">
        <v>3</v>
      </c>
      <c r="D6" s="28">
        <v>35260.59</v>
      </c>
      <c r="E6" s="28">
        <v>24833.04</v>
      </c>
      <c r="F6" s="28">
        <v>39629.9</v>
      </c>
      <c r="G6" s="28">
        <v>58761.13</v>
      </c>
      <c r="H6" s="28">
        <v>46445.81</v>
      </c>
      <c r="I6" s="28">
        <v>16724.3</v>
      </c>
      <c r="J6" s="28">
        <v>11761.06</v>
      </c>
    </row>
    <row r="7" spans="1:10" ht="15">
      <c r="A7" s="3">
        <v>1.3</v>
      </c>
      <c r="B7" s="18"/>
      <c r="C7" s="17" t="s">
        <v>4</v>
      </c>
      <c r="D7" s="28">
        <v>37570.29</v>
      </c>
      <c r="E7" s="28">
        <v>28577.8</v>
      </c>
      <c r="F7" s="28">
        <v>41668.11</v>
      </c>
      <c r="G7" s="28">
        <v>63682.87</v>
      </c>
      <c r="H7" s="28">
        <v>51993.51</v>
      </c>
      <c r="I7" s="28">
        <v>20438.65</v>
      </c>
      <c r="J7" s="28">
        <v>12995.59</v>
      </c>
    </row>
    <row r="8" spans="1:10" ht="15">
      <c r="A8" s="3">
        <v>1.4</v>
      </c>
      <c r="B8" s="18"/>
      <c r="C8" s="17" t="s">
        <v>5</v>
      </c>
      <c r="D8" s="28">
        <v>62354.77</v>
      </c>
      <c r="E8" s="28">
        <v>51242.41</v>
      </c>
      <c r="F8" s="28">
        <v>66220.27</v>
      </c>
      <c r="G8" s="28">
        <v>78474.21</v>
      </c>
      <c r="H8" s="28">
        <v>67571.34</v>
      </c>
      <c r="I8" s="28">
        <v>35618.07</v>
      </c>
      <c r="J8" s="28">
        <v>28466.42</v>
      </c>
    </row>
    <row r="9" spans="1:10" ht="15">
      <c r="A9" s="3">
        <v>1.5</v>
      </c>
      <c r="B9" s="18"/>
      <c r="C9" s="17" t="s">
        <v>6</v>
      </c>
      <c r="D9" s="28">
        <v>42173.58</v>
      </c>
      <c r="E9" s="28">
        <v>30692.66</v>
      </c>
      <c r="F9" s="28">
        <v>46720.91</v>
      </c>
      <c r="G9" s="28">
        <v>69865.53</v>
      </c>
      <c r="H9" s="28">
        <v>58898.69</v>
      </c>
      <c r="I9" s="28">
        <v>26265.59</v>
      </c>
      <c r="J9" s="28">
        <v>15523.74</v>
      </c>
    </row>
    <row r="10" spans="1:10" ht="15">
      <c r="A10" s="3">
        <v>1.6</v>
      </c>
      <c r="B10" s="18"/>
      <c r="C10" s="17" t="s">
        <v>7</v>
      </c>
      <c r="D10" s="29">
        <v>66958.06</v>
      </c>
      <c r="E10" s="29">
        <v>53357.29</v>
      </c>
      <c r="F10" s="29">
        <v>71273.06</v>
      </c>
      <c r="G10" s="29">
        <v>84656.89</v>
      </c>
      <c r="H10" s="29">
        <v>74476.52</v>
      </c>
      <c r="I10" s="29">
        <v>41445.02</v>
      </c>
      <c r="J10" s="29">
        <v>30994.57</v>
      </c>
    </row>
    <row r="11" spans="1:10" ht="15">
      <c r="A11" s="4">
        <v>1.7</v>
      </c>
      <c r="B11" s="19"/>
      <c r="C11" s="20" t="s">
        <v>12</v>
      </c>
      <c r="D11" s="30">
        <v>69035.96</v>
      </c>
      <c r="E11" s="30">
        <v>53357.29</v>
      </c>
      <c r="F11" s="30">
        <v>71472.38</v>
      </c>
      <c r="G11" s="30">
        <v>85459.07</v>
      </c>
      <c r="H11" s="30">
        <v>74476.52</v>
      </c>
      <c r="I11" s="30">
        <v>41445.02</v>
      </c>
      <c r="J11" s="30">
        <v>30994.57</v>
      </c>
    </row>
    <row r="12" spans="1:10" ht="15">
      <c r="A12" s="5">
        <v>2.1</v>
      </c>
      <c r="B12" s="14" t="s">
        <v>51</v>
      </c>
      <c r="C12" s="15" t="s">
        <v>2</v>
      </c>
      <c r="D12" s="31">
        <v>51.31</v>
      </c>
      <c r="E12" s="31">
        <v>41.82</v>
      </c>
      <c r="F12" s="31">
        <v>41.31</v>
      </c>
      <c r="G12" s="31">
        <v>66</v>
      </c>
      <c r="H12" s="31">
        <v>48.03</v>
      </c>
      <c r="I12" s="31">
        <v>27.93</v>
      </c>
      <c r="J12" s="31">
        <v>22.02</v>
      </c>
    </row>
    <row r="13" spans="1:10" ht="15" customHeight="1">
      <c r="A13" s="3">
        <v>2.2</v>
      </c>
      <c r="B13" s="16"/>
      <c r="C13" s="17" t="s">
        <v>3</v>
      </c>
      <c r="D13" s="32">
        <v>51.31</v>
      </c>
      <c r="E13" s="32">
        <v>41.82</v>
      </c>
      <c r="F13" s="32">
        <v>41.31</v>
      </c>
      <c r="G13" s="32">
        <v>66</v>
      </c>
      <c r="H13" s="32">
        <v>48.03</v>
      </c>
      <c r="I13" s="32">
        <v>27.93</v>
      </c>
      <c r="J13" s="32">
        <v>22.02</v>
      </c>
    </row>
    <row r="14" spans="1:10" ht="15">
      <c r="A14" s="3">
        <v>2.3</v>
      </c>
      <c r="B14" s="46"/>
      <c r="C14" s="17" t="s">
        <v>4</v>
      </c>
      <c r="D14" s="32">
        <v>54.39</v>
      </c>
      <c r="E14" s="32">
        <v>48.48</v>
      </c>
      <c r="F14" s="32">
        <v>43.89</v>
      </c>
      <c r="G14" s="32">
        <v>71.48</v>
      </c>
      <c r="H14" s="32">
        <v>53.76</v>
      </c>
      <c r="I14" s="32">
        <v>33.92</v>
      </c>
      <c r="J14" s="32">
        <v>24.33</v>
      </c>
    </row>
    <row r="15" spans="1:10" ht="15">
      <c r="A15" s="3">
        <v>2.4</v>
      </c>
      <c r="B15" s="47"/>
      <c r="C15" s="17" t="s">
        <v>5</v>
      </c>
      <c r="D15" s="32">
        <v>89.52</v>
      </c>
      <c r="E15" s="32">
        <v>86.77</v>
      </c>
      <c r="F15" s="32">
        <v>68.66</v>
      </c>
      <c r="G15" s="32">
        <v>87.97</v>
      </c>
      <c r="H15" s="32">
        <v>70.35</v>
      </c>
      <c r="I15" s="32">
        <v>59.03</v>
      </c>
      <c r="J15" s="32">
        <v>53.29</v>
      </c>
    </row>
    <row r="16" spans="1:10" ht="15">
      <c r="A16" s="3">
        <v>2.5</v>
      </c>
      <c r="B16" s="47"/>
      <c r="C16" s="17" t="s">
        <v>6</v>
      </c>
      <c r="D16" s="32">
        <v>60.96</v>
      </c>
      <c r="E16" s="32">
        <v>52.18</v>
      </c>
      <c r="F16" s="32">
        <v>49.06</v>
      </c>
      <c r="G16" s="32">
        <v>78.42</v>
      </c>
      <c r="H16" s="32">
        <v>60.71</v>
      </c>
      <c r="I16" s="32">
        <v>43.76</v>
      </c>
      <c r="J16" s="32">
        <v>29.06</v>
      </c>
    </row>
    <row r="17" spans="1:10" ht="15">
      <c r="A17" s="3">
        <v>2.6</v>
      </c>
      <c r="B17" s="47"/>
      <c r="C17" s="17" t="s">
        <v>7</v>
      </c>
      <c r="D17" s="33">
        <v>96.08</v>
      </c>
      <c r="E17" s="33">
        <v>90.48</v>
      </c>
      <c r="F17" s="33">
        <v>73.83</v>
      </c>
      <c r="G17" s="33">
        <v>94.91</v>
      </c>
      <c r="H17" s="33">
        <v>77.3</v>
      </c>
      <c r="I17" s="33">
        <v>68.86</v>
      </c>
      <c r="J17" s="33">
        <v>58.03</v>
      </c>
    </row>
    <row r="18" spans="1:10" ht="15">
      <c r="A18" s="3">
        <v>2.7</v>
      </c>
      <c r="B18" s="18"/>
      <c r="C18" s="21" t="s">
        <v>12</v>
      </c>
      <c r="D18" s="34">
        <v>99.06</v>
      </c>
      <c r="E18" s="34">
        <v>90.48</v>
      </c>
      <c r="F18" s="34">
        <v>74.03</v>
      </c>
      <c r="G18" s="34">
        <v>95.81</v>
      </c>
      <c r="H18" s="34">
        <v>77.3</v>
      </c>
      <c r="I18" s="34">
        <v>68.86</v>
      </c>
      <c r="J18" s="34">
        <v>58.03</v>
      </c>
    </row>
    <row r="19" spans="1:10" ht="15">
      <c r="A19" s="4">
        <v>2.8</v>
      </c>
      <c r="B19" s="22"/>
      <c r="C19" s="23" t="s">
        <v>8</v>
      </c>
      <c r="D19" s="35">
        <v>108.97</v>
      </c>
      <c r="E19" s="35">
        <f>E18*1.1</f>
        <v>99.528</v>
      </c>
      <c r="F19" s="35">
        <v>81.43</v>
      </c>
      <c r="G19" s="35">
        <v>105.39</v>
      </c>
      <c r="H19" s="35">
        <v>85.03</v>
      </c>
      <c r="I19" s="35">
        <v>75.75</v>
      </c>
      <c r="J19" s="35">
        <v>63.83</v>
      </c>
    </row>
    <row r="20" spans="1:10" ht="15">
      <c r="A20" s="7">
        <v>3</v>
      </c>
      <c r="B20" s="73" t="s">
        <v>13</v>
      </c>
      <c r="C20" s="73"/>
      <c r="D20" s="36">
        <v>81512.67</v>
      </c>
      <c r="E20" s="36">
        <v>67699.96</v>
      </c>
      <c r="F20" s="36">
        <v>117948.4</v>
      </c>
      <c r="G20" s="36">
        <v>81764.3</v>
      </c>
      <c r="H20" s="36">
        <v>99920.19</v>
      </c>
      <c r="I20" s="36">
        <v>66934.81</v>
      </c>
      <c r="J20" s="36">
        <v>57280.77</v>
      </c>
    </row>
    <row r="21" spans="1:10" ht="15">
      <c r="A21" s="7">
        <v>4</v>
      </c>
      <c r="B21" s="73" t="s">
        <v>14</v>
      </c>
      <c r="C21" s="74"/>
      <c r="D21" s="36">
        <v>1102.27</v>
      </c>
      <c r="E21" s="36">
        <v>1108.47</v>
      </c>
      <c r="F21" s="36">
        <v>1603.04</v>
      </c>
      <c r="G21" s="36">
        <v>6966.06</v>
      </c>
      <c r="H21" s="36">
        <v>1995.94</v>
      </c>
      <c r="I21" s="36">
        <v>3918.51</v>
      </c>
      <c r="J21" s="36">
        <v>5062.65</v>
      </c>
    </row>
    <row r="22" spans="1:10" ht="15">
      <c r="A22" s="5">
        <v>5</v>
      </c>
      <c r="B22" s="75" t="s">
        <v>123</v>
      </c>
      <c r="C22" s="76"/>
      <c r="D22" s="37"/>
      <c r="E22" s="37"/>
      <c r="F22" s="37"/>
      <c r="G22" s="37"/>
      <c r="H22" s="37"/>
      <c r="I22" s="37"/>
      <c r="J22" s="37"/>
    </row>
    <row r="23" spans="1:10" ht="15">
      <c r="A23" s="3">
        <v>5.1</v>
      </c>
      <c r="B23" s="79" t="s">
        <v>145</v>
      </c>
      <c r="C23" s="80"/>
      <c r="D23" s="32">
        <v>67.33</v>
      </c>
      <c r="E23" s="32">
        <v>34.77</v>
      </c>
      <c r="F23" s="32">
        <v>75.81</v>
      </c>
      <c r="G23" s="32">
        <v>62.05</v>
      </c>
      <c r="H23" s="32">
        <v>67.31</v>
      </c>
      <c r="I23" s="32">
        <v>30.85</v>
      </c>
      <c r="J23" s="32">
        <v>0</v>
      </c>
    </row>
    <row r="24" spans="1:10" ht="15">
      <c r="A24" s="3">
        <v>5.2</v>
      </c>
      <c r="B24" s="79" t="s">
        <v>17</v>
      </c>
      <c r="C24" s="80"/>
      <c r="D24" s="32">
        <v>254.76</v>
      </c>
      <c r="E24" s="32">
        <v>222.76</v>
      </c>
      <c r="F24" s="32">
        <v>466.88</v>
      </c>
      <c r="G24" s="32">
        <v>643.16</v>
      </c>
      <c r="H24" s="32">
        <v>485.43</v>
      </c>
      <c r="I24" s="32">
        <v>198.19</v>
      </c>
      <c r="J24" s="32">
        <v>134.14</v>
      </c>
    </row>
    <row r="25" spans="1:10" ht="15">
      <c r="A25" s="3">
        <v>5.3</v>
      </c>
      <c r="B25" s="79" t="s">
        <v>18</v>
      </c>
      <c r="C25" s="80"/>
      <c r="D25" s="32">
        <v>28.11</v>
      </c>
      <c r="E25" s="32">
        <v>24.19</v>
      </c>
      <c r="F25" s="32">
        <v>74.15</v>
      </c>
      <c r="G25" s="32">
        <v>52.77</v>
      </c>
      <c r="H25" s="32">
        <v>88.03</v>
      </c>
      <c r="I25" s="32">
        <v>24.42</v>
      </c>
      <c r="J25" s="32">
        <v>0</v>
      </c>
    </row>
    <row r="26" spans="1:10" ht="15">
      <c r="A26" s="3">
        <v>5.4</v>
      </c>
      <c r="B26" s="79" t="s">
        <v>19</v>
      </c>
      <c r="C26" s="80"/>
      <c r="D26" s="32">
        <v>2567.73</v>
      </c>
      <c r="E26" s="32">
        <v>1141.5</v>
      </c>
      <c r="F26" s="32">
        <v>2376.58</v>
      </c>
      <c r="G26" s="32">
        <v>2471.69</v>
      </c>
      <c r="H26" s="32">
        <v>2391.11</v>
      </c>
      <c r="I26" s="32">
        <v>1412.41</v>
      </c>
      <c r="J26" s="32">
        <v>1009.22</v>
      </c>
    </row>
    <row r="27" spans="1:10" ht="15">
      <c r="A27" s="4">
        <v>5.5</v>
      </c>
      <c r="B27" s="81" t="s">
        <v>20</v>
      </c>
      <c r="C27" s="82"/>
      <c r="D27" s="38">
        <v>33.66</v>
      </c>
      <c r="E27" s="38">
        <v>18.65</v>
      </c>
      <c r="F27" s="38">
        <v>156.51</v>
      </c>
      <c r="G27" s="38">
        <v>105.39</v>
      </c>
      <c r="H27" s="38">
        <v>10.88</v>
      </c>
      <c r="I27" s="38">
        <v>16.51</v>
      </c>
      <c r="J27" s="38">
        <v>2.5</v>
      </c>
    </row>
    <row r="28" spans="1:10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  <c r="J28" s="31"/>
    </row>
    <row r="29" spans="1:10" ht="15">
      <c r="A29" s="3">
        <v>6.1</v>
      </c>
      <c r="B29" s="79" t="s">
        <v>145</v>
      </c>
      <c r="C29" s="80"/>
      <c r="D29" s="32">
        <v>103.88</v>
      </c>
      <c r="E29" s="32">
        <v>116.62</v>
      </c>
      <c r="F29" s="32">
        <v>115.94</v>
      </c>
      <c r="G29" s="32">
        <v>117.74</v>
      </c>
      <c r="H29" s="32">
        <v>102.98</v>
      </c>
      <c r="I29" s="32">
        <v>104.62</v>
      </c>
      <c r="J29" s="32">
        <v>0</v>
      </c>
    </row>
    <row r="30" spans="1:10" ht="15">
      <c r="A30" s="3">
        <v>6.2</v>
      </c>
      <c r="B30" s="79" t="s">
        <v>17</v>
      </c>
      <c r="C30" s="80"/>
      <c r="D30" s="32">
        <v>12.89</v>
      </c>
      <c r="E30" s="32">
        <v>11.85</v>
      </c>
      <c r="F30" s="32">
        <v>13.15</v>
      </c>
      <c r="G30" s="32">
        <v>13.38</v>
      </c>
      <c r="H30" s="32">
        <v>12.03</v>
      </c>
      <c r="I30" s="32">
        <v>12.07</v>
      </c>
      <c r="J30" s="32">
        <v>12.25</v>
      </c>
    </row>
    <row r="31" spans="1:10" ht="15">
      <c r="A31" s="3">
        <v>6.3</v>
      </c>
      <c r="B31" s="79" t="s">
        <v>18</v>
      </c>
      <c r="C31" s="80"/>
      <c r="D31" s="32">
        <v>21.5</v>
      </c>
      <c r="E31" s="32">
        <v>8.03</v>
      </c>
      <c r="F31" s="32">
        <v>32.38</v>
      </c>
      <c r="G31" s="32">
        <v>59.03</v>
      </c>
      <c r="H31" s="32">
        <v>18.9</v>
      </c>
      <c r="I31" s="32">
        <v>19.24</v>
      </c>
      <c r="J31" s="32">
        <v>0</v>
      </c>
    </row>
    <row r="32" spans="1:10" ht="15">
      <c r="A32" s="3">
        <v>6.4</v>
      </c>
      <c r="B32" s="79" t="s">
        <v>22</v>
      </c>
      <c r="C32" s="80"/>
      <c r="D32" s="32">
        <v>8.44</v>
      </c>
      <c r="E32" s="32">
        <v>11.64</v>
      </c>
      <c r="F32" s="32">
        <v>7.82</v>
      </c>
      <c r="G32" s="32">
        <v>8.18</v>
      </c>
      <c r="H32" s="32">
        <v>12.26</v>
      </c>
      <c r="I32" s="32">
        <v>7.46</v>
      </c>
      <c r="J32" s="32">
        <v>8.94</v>
      </c>
    </row>
    <row r="33" spans="1:10" ht="15">
      <c r="A33" s="3">
        <v>6.5</v>
      </c>
      <c r="B33" s="79" t="s">
        <v>20</v>
      </c>
      <c r="C33" s="80"/>
      <c r="D33" s="32">
        <v>20.61</v>
      </c>
      <c r="E33" s="32">
        <v>28.8</v>
      </c>
      <c r="F33" s="32">
        <v>23.68</v>
      </c>
      <c r="G33" s="32">
        <v>36.87</v>
      </c>
      <c r="H33" s="32">
        <v>27.04</v>
      </c>
      <c r="I33" s="32">
        <v>24.95</v>
      </c>
      <c r="J33" s="32">
        <v>50</v>
      </c>
    </row>
    <row r="34" spans="1:10" ht="15">
      <c r="A34" s="7">
        <v>7</v>
      </c>
      <c r="B34" s="85" t="s">
        <v>52</v>
      </c>
      <c r="C34" s="86"/>
      <c r="D34" s="36">
        <v>107.92</v>
      </c>
      <c r="E34" s="36">
        <v>115.31</v>
      </c>
      <c r="F34" s="36">
        <v>116.76</v>
      </c>
      <c r="G34" s="36">
        <v>93.13</v>
      </c>
      <c r="H34" s="36">
        <v>103.29</v>
      </c>
      <c r="I34" s="36">
        <v>117.86</v>
      </c>
      <c r="J34" s="36">
        <v>116.2</v>
      </c>
    </row>
    <row r="35" spans="1:10" ht="15">
      <c r="A35" s="5">
        <v>8.1</v>
      </c>
      <c r="B35" s="83" t="s">
        <v>23</v>
      </c>
      <c r="C35" s="84"/>
      <c r="D35" s="39">
        <v>65</v>
      </c>
      <c r="E35" s="39">
        <v>15</v>
      </c>
      <c r="F35" s="39">
        <v>43</v>
      </c>
      <c r="G35" s="39">
        <v>95</v>
      </c>
      <c r="H35" s="39">
        <v>144</v>
      </c>
      <c r="I35" s="39">
        <v>253</v>
      </c>
      <c r="J35" s="39">
        <v>12</v>
      </c>
    </row>
    <row r="36" spans="1:10" ht="15" customHeight="1">
      <c r="A36" s="4">
        <v>8.2</v>
      </c>
      <c r="B36" s="81" t="s">
        <v>24</v>
      </c>
      <c r="C36" s="82"/>
      <c r="D36" s="40">
        <v>11</v>
      </c>
      <c r="E36" s="40">
        <v>4</v>
      </c>
      <c r="F36" s="40">
        <v>11</v>
      </c>
      <c r="G36" s="40">
        <v>25</v>
      </c>
      <c r="H36" s="40">
        <v>35</v>
      </c>
      <c r="I36" s="40">
        <v>39</v>
      </c>
      <c r="J36" s="40">
        <v>2</v>
      </c>
    </row>
    <row r="37" spans="1:10" ht="15">
      <c r="A37" s="4">
        <v>9</v>
      </c>
      <c r="B37" s="81" t="s">
        <v>25</v>
      </c>
      <c r="C37" s="82"/>
      <c r="D37" s="38">
        <v>687.49</v>
      </c>
      <c r="E37" s="38">
        <v>580.07</v>
      </c>
      <c r="F37" s="38">
        <v>952.27</v>
      </c>
      <c r="G37" s="38">
        <v>824.89</v>
      </c>
      <c r="H37" s="38">
        <v>943.57</v>
      </c>
      <c r="I37" s="38">
        <v>568.93</v>
      </c>
      <c r="J37" s="38">
        <v>490.77</v>
      </c>
    </row>
    <row r="38" spans="1:10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  <c r="J38" s="31"/>
    </row>
    <row r="39" spans="1:10" ht="15">
      <c r="A39" s="3">
        <v>10.1</v>
      </c>
      <c r="B39" s="89" t="s">
        <v>28</v>
      </c>
      <c r="C39" s="90"/>
      <c r="D39" s="32">
        <v>559.14</v>
      </c>
      <c r="E39" s="32">
        <v>171.53</v>
      </c>
      <c r="F39" s="32">
        <v>660.91</v>
      </c>
      <c r="G39" s="32">
        <v>817.13</v>
      </c>
      <c r="H39" s="32">
        <v>560.97</v>
      </c>
      <c r="I39" s="32">
        <v>748.88</v>
      </c>
      <c r="J39" s="32">
        <v>266.92</v>
      </c>
    </row>
    <row r="40" spans="1:10" ht="15">
      <c r="A40" s="3">
        <v>10.2</v>
      </c>
      <c r="B40" s="89" t="s">
        <v>27</v>
      </c>
      <c r="C40" s="90"/>
      <c r="D40" s="32">
        <v>145.69</v>
      </c>
      <c r="E40" s="32">
        <v>162.1</v>
      </c>
      <c r="F40" s="32">
        <v>23.66</v>
      </c>
      <c r="G40" s="32">
        <v>75.27</v>
      </c>
      <c r="H40" s="32">
        <v>114.31</v>
      </c>
      <c r="I40" s="32">
        <v>102.66</v>
      </c>
      <c r="J40" s="32">
        <v>47.41</v>
      </c>
    </row>
    <row r="41" spans="1:10" ht="15">
      <c r="A41" s="3">
        <v>10.3</v>
      </c>
      <c r="B41" s="89" t="s">
        <v>26</v>
      </c>
      <c r="C41" s="90"/>
      <c r="D41" s="32">
        <v>1862.9</v>
      </c>
      <c r="E41" s="32">
        <f>E42-E39-E40</f>
        <v>807.87</v>
      </c>
      <c r="F41" s="32">
        <v>1692.01</v>
      </c>
      <c r="G41" s="32">
        <v>1579.29</v>
      </c>
      <c r="H41" s="32">
        <v>1715.83</v>
      </c>
      <c r="I41" s="32">
        <v>560.87</v>
      </c>
      <c r="J41" s="32">
        <v>694.89</v>
      </c>
    </row>
    <row r="42" spans="1:10" ht="15">
      <c r="A42" s="4">
        <v>10.4</v>
      </c>
      <c r="B42" s="93" t="s">
        <v>29</v>
      </c>
      <c r="C42" s="94"/>
      <c r="D42" s="41">
        <v>2567.73</v>
      </c>
      <c r="E42" s="41">
        <f>E26</f>
        <v>1141.5</v>
      </c>
      <c r="F42" s="41">
        <v>2376.58</v>
      </c>
      <c r="G42" s="41">
        <v>2471.69</v>
      </c>
      <c r="H42" s="41">
        <v>2391.11</v>
      </c>
      <c r="I42" s="41">
        <v>1412.41</v>
      </c>
      <c r="J42" s="41">
        <v>1009.22</v>
      </c>
    </row>
    <row r="43" spans="1:10" ht="32.25" customHeight="1">
      <c r="A43" s="13" t="s">
        <v>30</v>
      </c>
      <c r="B43" s="95" t="s">
        <v>144</v>
      </c>
      <c r="C43" s="95"/>
      <c r="J43" s="10"/>
    </row>
    <row r="44" spans="1:10" ht="15">
      <c r="A44" s="7">
        <v>11</v>
      </c>
      <c r="B44" s="73" t="s">
        <v>31</v>
      </c>
      <c r="C44" s="73"/>
      <c r="D44" s="42">
        <v>39510.79</v>
      </c>
      <c r="E44" s="42">
        <f>E48+E51+E54+E55+E58+E59+E60+E61+E62</f>
        <v>26643.79</v>
      </c>
      <c r="F44" s="42">
        <v>44212.5</v>
      </c>
      <c r="G44" s="42">
        <v>63876.54</v>
      </c>
      <c r="H44" s="42">
        <v>52671.52</v>
      </c>
      <c r="I44" s="42">
        <v>21800.11</v>
      </c>
      <c r="J44" s="42">
        <v>13546.28</v>
      </c>
    </row>
    <row r="45" spans="1:10" ht="15">
      <c r="A45" s="5" t="s">
        <v>58</v>
      </c>
      <c r="B45" s="24" t="s">
        <v>32</v>
      </c>
      <c r="C45" s="25" t="s">
        <v>28</v>
      </c>
      <c r="D45" s="31">
        <v>4603.29</v>
      </c>
      <c r="E45" s="31">
        <v>2114.86</v>
      </c>
      <c r="F45" s="31">
        <v>5052.8</v>
      </c>
      <c r="G45" s="31">
        <v>6182.66</v>
      </c>
      <c r="H45" s="31">
        <v>6905.18</v>
      </c>
      <c r="I45" s="31">
        <v>5826.95</v>
      </c>
      <c r="J45" s="31">
        <v>2528.15</v>
      </c>
    </row>
    <row r="46" spans="1:10" ht="15">
      <c r="A46" s="3" t="s">
        <v>59</v>
      </c>
      <c r="B46" s="89" t="s">
        <v>27</v>
      </c>
      <c r="C46" s="90"/>
      <c r="D46" s="32">
        <v>1300.13</v>
      </c>
      <c r="E46" s="32">
        <v>1815.63</v>
      </c>
      <c r="F46" s="32">
        <v>158.93</v>
      </c>
      <c r="G46" s="32">
        <v>595.36</v>
      </c>
      <c r="H46" s="32">
        <v>1421.41</v>
      </c>
      <c r="I46" s="32">
        <v>835.81</v>
      </c>
      <c r="J46" s="32">
        <v>461.46</v>
      </c>
    </row>
    <row r="47" spans="1:10" ht="15">
      <c r="A47" s="3" t="s">
        <v>60</v>
      </c>
      <c r="B47" s="89" t="s">
        <v>26</v>
      </c>
      <c r="C47" s="90"/>
      <c r="D47" s="32">
        <v>15770.18</v>
      </c>
      <c r="E47" s="32">
        <v>9353.5</v>
      </c>
      <c r="F47" s="32">
        <v>13363.93</v>
      </c>
      <c r="G47" s="32">
        <v>13429.17</v>
      </c>
      <c r="H47" s="32">
        <v>20981.21</v>
      </c>
      <c r="I47" s="32">
        <v>3866.9</v>
      </c>
      <c r="J47" s="32">
        <v>6036.27</v>
      </c>
    </row>
    <row r="48" spans="1:10" s="27" customFormat="1" ht="15">
      <c r="A48" s="4" t="s">
        <v>61</v>
      </c>
      <c r="B48" s="91" t="s">
        <v>29</v>
      </c>
      <c r="C48" s="92"/>
      <c r="D48" s="43">
        <v>21673.6</v>
      </c>
      <c r="E48" s="43">
        <f>SUM(E45:E47)</f>
        <v>13283.99</v>
      </c>
      <c r="F48" s="43">
        <v>18575.66</v>
      </c>
      <c r="G48" s="43">
        <v>20207.19</v>
      </c>
      <c r="H48" s="43">
        <v>29307.8</v>
      </c>
      <c r="I48" s="43">
        <v>10529.66</v>
      </c>
      <c r="J48" s="43">
        <v>9025.88</v>
      </c>
    </row>
    <row r="49" spans="1:10" ht="15">
      <c r="A49" s="5" t="s">
        <v>62</v>
      </c>
      <c r="B49" s="24" t="s">
        <v>33</v>
      </c>
      <c r="C49" s="25" t="s">
        <v>34</v>
      </c>
      <c r="D49" s="31">
        <v>234.58</v>
      </c>
      <c r="E49" s="31">
        <v>537.12</v>
      </c>
      <c r="F49" s="31">
        <v>2108.4</v>
      </c>
      <c r="G49" s="31">
        <v>1813.73</v>
      </c>
      <c r="H49" s="31">
        <v>202.67</v>
      </c>
      <c r="I49" s="31">
        <v>98.31</v>
      </c>
      <c r="J49" s="31">
        <v>0</v>
      </c>
    </row>
    <row r="50" spans="1:10" ht="15">
      <c r="A50" s="3" t="s">
        <v>63</v>
      </c>
      <c r="B50" s="89" t="s">
        <v>35</v>
      </c>
      <c r="C50" s="90"/>
      <c r="D50" s="32">
        <v>459.05</v>
      </c>
      <c r="E50" s="32">
        <v>0</v>
      </c>
      <c r="F50" s="32">
        <v>1598.39</v>
      </c>
      <c r="G50" s="32">
        <v>2072.26</v>
      </c>
      <c r="H50" s="32">
        <v>91.47</v>
      </c>
      <c r="I50" s="32">
        <v>313.6</v>
      </c>
      <c r="J50" s="32">
        <v>125.01</v>
      </c>
    </row>
    <row r="51" spans="1:10" s="27" customFormat="1" ht="15">
      <c r="A51" s="4" t="s">
        <v>64</v>
      </c>
      <c r="B51" s="91" t="s">
        <v>29</v>
      </c>
      <c r="C51" s="92"/>
      <c r="D51" s="43">
        <v>693.63</v>
      </c>
      <c r="E51" s="43">
        <f>SUM(E49:E50)</f>
        <v>537.12</v>
      </c>
      <c r="F51" s="43">
        <v>3706.79</v>
      </c>
      <c r="G51" s="43">
        <v>3885.99</v>
      </c>
      <c r="H51" s="43">
        <v>294.14</v>
      </c>
      <c r="I51" s="43">
        <v>411.91</v>
      </c>
      <c r="J51" s="43">
        <v>125.01</v>
      </c>
    </row>
    <row r="52" spans="1:10" ht="15">
      <c r="A52" s="5" t="s">
        <v>65</v>
      </c>
      <c r="B52" s="24" t="s">
        <v>36</v>
      </c>
      <c r="C52" s="25" t="s">
        <v>34</v>
      </c>
      <c r="D52" s="31">
        <v>650.83</v>
      </c>
      <c r="E52" s="31">
        <v>0</v>
      </c>
      <c r="F52" s="31">
        <v>744.67</v>
      </c>
      <c r="G52" s="31">
        <v>6687.66</v>
      </c>
      <c r="H52" s="31">
        <v>1535.66</v>
      </c>
      <c r="I52" s="31">
        <v>780.13</v>
      </c>
      <c r="J52" s="31">
        <v>0</v>
      </c>
    </row>
    <row r="53" spans="1:10" ht="15">
      <c r="A53" s="3" t="s">
        <v>66</v>
      </c>
      <c r="B53" s="89" t="s">
        <v>35</v>
      </c>
      <c r="C53" s="90"/>
      <c r="D53" s="32">
        <v>17.09</v>
      </c>
      <c r="E53" s="32">
        <v>1557.89</v>
      </c>
      <c r="F53" s="32">
        <v>366.58</v>
      </c>
      <c r="G53" s="32">
        <v>238.73</v>
      </c>
      <c r="H53" s="32">
        <v>107.54</v>
      </c>
      <c r="I53" s="32">
        <v>405.46</v>
      </c>
      <c r="J53" s="32">
        <v>0</v>
      </c>
    </row>
    <row r="54" spans="1:10" s="27" customFormat="1" ht="15">
      <c r="A54" s="4" t="s">
        <v>67</v>
      </c>
      <c r="B54" s="91" t="s">
        <v>29</v>
      </c>
      <c r="C54" s="92"/>
      <c r="D54" s="43">
        <v>667.92</v>
      </c>
      <c r="E54" s="43">
        <f>SUM(E52:E53)</f>
        <v>1557.89</v>
      </c>
      <c r="F54" s="43">
        <v>1111.25</v>
      </c>
      <c r="G54" s="43">
        <v>6926.39</v>
      </c>
      <c r="H54" s="43">
        <v>1643.2</v>
      </c>
      <c r="I54" s="43">
        <v>1185.59</v>
      </c>
      <c r="J54" s="43">
        <v>0</v>
      </c>
    </row>
    <row r="55" spans="1:10" ht="15">
      <c r="A55" s="7">
        <v>11.4</v>
      </c>
      <c r="B55" s="96" t="s">
        <v>37</v>
      </c>
      <c r="C55" s="96"/>
      <c r="D55" s="36">
        <v>6993.73</v>
      </c>
      <c r="E55" s="36">
        <v>4054.57</v>
      </c>
      <c r="F55" s="36">
        <v>8789.54</v>
      </c>
      <c r="G55" s="36">
        <v>7305.63</v>
      </c>
      <c r="H55" s="36">
        <v>6931.26</v>
      </c>
      <c r="I55" s="36">
        <v>3227.55</v>
      </c>
      <c r="J55" s="36">
        <v>0</v>
      </c>
    </row>
    <row r="56" spans="1:10" ht="15">
      <c r="A56" s="5" t="s">
        <v>68</v>
      </c>
      <c r="B56" s="24" t="s">
        <v>38</v>
      </c>
      <c r="C56" s="25" t="s">
        <v>39</v>
      </c>
      <c r="D56" s="31">
        <v>3283.17</v>
      </c>
      <c r="E56" s="31">
        <v>2640.22</v>
      </c>
      <c r="F56" s="31">
        <v>6140.2</v>
      </c>
      <c r="G56" s="31">
        <v>8605.92</v>
      </c>
      <c r="H56" s="31">
        <v>5841.43</v>
      </c>
      <c r="I56" s="31">
        <v>2391.25</v>
      </c>
      <c r="J56" s="31">
        <v>1643.71</v>
      </c>
    </row>
    <row r="57" spans="1:10" ht="15">
      <c r="A57" s="3" t="s">
        <v>69</v>
      </c>
      <c r="B57" s="97" t="s">
        <v>40</v>
      </c>
      <c r="C57" s="98"/>
      <c r="D57" s="32">
        <v>604.3</v>
      </c>
      <c r="E57" s="32">
        <v>194.29</v>
      </c>
      <c r="F57" s="32">
        <v>2400.82</v>
      </c>
      <c r="G57" s="32">
        <v>3115.14</v>
      </c>
      <c r="H57" s="32">
        <v>1664</v>
      </c>
      <c r="I57" s="32">
        <v>469.72</v>
      </c>
      <c r="J57" s="32">
        <v>0</v>
      </c>
    </row>
    <row r="58" spans="1:10" s="27" customFormat="1" ht="15">
      <c r="A58" s="4" t="s">
        <v>70</v>
      </c>
      <c r="B58" s="99" t="s">
        <v>29</v>
      </c>
      <c r="C58" s="100"/>
      <c r="D58" s="43">
        <v>3887.47</v>
      </c>
      <c r="E58" s="43">
        <f>SUM(E56:E57)</f>
        <v>2834.5099999999998</v>
      </c>
      <c r="F58" s="43">
        <v>8541.02</v>
      </c>
      <c r="G58" s="43">
        <v>11721.06</v>
      </c>
      <c r="H58" s="43">
        <v>7505.43</v>
      </c>
      <c r="I58" s="43">
        <v>2860.97</v>
      </c>
      <c r="J58" s="43">
        <v>1643.71</v>
      </c>
    </row>
    <row r="59" spans="1:10" ht="15">
      <c r="A59" s="7">
        <v>11.6</v>
      </c>
      <c r="B59" s="96" t="s">
        <v>41</v>
      </c>
      <c r="C59" s="96"/>
      <c r="D59" s="36">
        <v>981</v>
      </c>
      <c r="E59" s="36">
        <v>939.15</v>
      </c>
      <c r="F59" s="36">
        <v>76.77</v>
      </c>
      <c r="G59" s="36">
        <v>180.28</v>
      </c>
      <c r="H59" s="36">
        <v>370.89</v>
      </c>
      <c r="I59" s="36">
        <v>52.37</v>
      </c>
      <c r="J59" s="36">
        <v>395.4</v>
      </c>
    </row>
    <row r="60" spans="1:10" ht="15">
      <c r="A60" s="7">
        <v>11.7</v>
      </c>
      <c r="B60" s="96" t="s">
        <v>42</v>
      </c>
      <c r="C60" s="96"/>
      <c r="D60" s="36">
        <v>2545.89</v>
      </c>
      <c r="E60" s="36">
        <v>1993.68</v>
      </c>
      <c r="F60" s="36">
        <v>1107.96</v>
      </c>
      <c r="G60" s="36">
        <v>10256.24</v>
      </c>
      <c r="H60" s="36">
        <v>3926.66</v>
      </c>
      <c r="I60" s="36">
        <v>2592.46</v>
      </c>
      <c r="J60" s="36">
        <v>1708.16</v>
      </c>
    </row>
    <row r="61" spans="1:10" ht="15">
      <c r="A61" s="7">
        <v>11.8</v>
      </c>
      <c r="B61" s="96" t="s">
        <v>53</v>
      </c>
      <c r="C61" s="96"/>
      <c r="D61" s="36">
        <v>14.17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</row>
    <row r="62" spans="1:10" ht="15">
      <c r="A62" s="7">
        <v>11.9</v>
      </c>
      <c r="B62" s="96" t="s">
        <v>43</v>
      </c>
      <c r="C62" s="96"/>
      <c r="D62" s="36">
        <v>2053.38</v>
      </c>
      <c r="E62" s="36">
        <v>1442.88</v>
      </c>
      <c r="F62" s="36">
        <v>2303.51</v>
      </c>
      <c r="G62" s="36">
        <v>3393.76</v>
      </c>
      <c r="H62" s="36">
        <v>2692.14</v>
      </c>
      <c r="I62" s="36">
        <v>939.6</v>
      </c>
      <c r="J62" s="36">
        <v>648.12</v>
      </c>
    </row>
    <row r="63" spans="1:10" ht="15">
      <c r="A63" s="5">
        <v>12</v>
      </c>
      <c r="B63" s="75" t="s">
        <v>44</v>
      </c>
      <c r="C63" s="76"/>
      <c r="D63" s="44">
        <v>27447.27</v>
      </c>
      <c r="E63" s="44">
        <f>SUM(E64:E68)</f>
        <v>26713.5</v>
      </c>
      <c r="F63" s="44">
        <v>27060.56</v>
      </c>
      <c r="G63" s="44">
        <v>20780.35</v>
      </c>
      <c r="H63" s="44">
        <v>21805</v>
      </c>
      <c r="I63" s="44">
        <v>19644.91</v>
      </c>
      <c r="J63" s="44">
        <v>17448.29</v>
      </c>
    </row>
    <row r="64" spans="1:10" ht="15">
      <c r="A64" s="3">
        <v>12.1</v>
      </c>
      <c r="B64" s="101" t="s">
        <v>45</v>
      </c>
      <c r="C64" s="102"/>
      <c r="D64" s="32">
        <v>24784.48</v>
      </c>
      <c r="E64" s="32">
        <v>22664.62</v>
      </c>
      <c r="F64" s="32">
        <v>24552.15</v>
      </c>
      <c r="G64" s="32">
        <v>14791.35</v>
      </c>
      <c r="H64" s="32">
        <v>15577.83</v>
      </c>
      <c r="I64" s="32">
        <v>15179.43</v>
      </c>
      <c r="J64" s="32">
        <v>15470.83</v>
      </c>
    </row>
    <row r="65" spans="1:10" ht="15">
      <c r="A65" s="3">
        <v>12.2</v>
      </c>
      <c r="B65" s="101" t="s">
        <v>46</v>
      </c>
      <c r="C65" s="102"/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</row>
    <row r="66" spans="1:10" ht="15">
      <c r="A66" s="3">
        <v>12.3</v>
      </c>
      <c r="B66" s="101" t="s">
        <v>47</v>
      </c>
      <c r="C66" s="102"/>
      <c r="D66" s="32">
        <v>2.2</v>
      </c>
      <c r="E66" s="32">
        <v>0</v>
      </c>
      <c r="F66" s="32">
        <v>14.18</v>
      </c>
      <c r="G66" s="32">
        <v>213.33</v>
      </c>
      <c r="H66" s="32">
        <v>160.92</v>
      </c>
      <c r="I66" s="32">
        <v>23.54</v>
      </c>
      <c r="J66" s="32">
        <v>24.24</v>
      </c>
    </row>
    <row r="67" spans="1:10" ht="15">
      <c r="A67" s="3">
        <v>12.4</v>
      </c>
      <c r="B67" s="101" t="s">
        <v>48</v>
      </c>
      <c r="C67" s="102"/>
      <c r="D67" s="32">
        <v>350.9</v>
      </c>
      <c r="E67" s="32">
        <v>304.13</v>
      </c>
      <c r="F67" s="32">
        <v>456.02</v>
      </c>
      <c r="G67" s="32">
        <v>853.93</v>
      </c>
      <c r="H67" s="32">
        <v>518.56</v>
      </c>
      <c r="I67" s="32">
        <v>727.6</v>
      </c>
      <c r="J67" s="32">
        <v>718.69</v>
      </c>
    </row>
    <row r="68" spans="1:10" ht="15">
      <c r="A68" s="4">
        <v>12.5</v>
      </c>
      <c r="B68" s="103" t="s">
        <v>49</v>
      </c>
      <c r="C68" s="104"/>
      <c r="D68" s="38">
        <v>2309.69</v>
      </c>
      <c r="E68" s="38">
        <v>3744.75</v>
      </c>
      <c r="F68" s="38">
        <v>2038.21</v>
      </c>
      <c r="G68" s="38">
        <v>4921.74</v>
      </c>
      <c r="H68" s="38">
        <v>5547.69</v>
      </c>
      <c r="I68" s="38">
        <v>3714.34</v>
      </c>
      <c r="J68" s="38">
        <v>1234.53</v>
      </c>
    </row>
    <row r="69" spans="1:10" ht="15">
      <c r="A69" s="8">
        <v>13</v>
      </c>
      <c r="B69" s="96" t="s">
        <v>71</v>
      </c>
      <c r="C69" s="96"/>
      <c r="D69" s="42">
        <v>66958.06</v>
      </c>
      <c r="E69" s="42">
        <f>E44+E63</f>
        <v>53357.29</v>
      </c>
      <c r="F69" s="42">
        <v>71273.06</v>
      </c>
      <c r="G69" s="42">
        <v>84656.89</v>
      </c>
      <c r="H69" s="42">
        <v>74476.52</v>
      </c>
      <c r="I69" s="42">
        <v>41445.02</v>
      </c>
      <c r="J69" s="42">
        <v>30994.57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2:C22"/>
    <mergeCell ref="B4:C4"/>
    <mergeCell ref="A2:E2"/>
    <mergeCell ref="B20:C20"/>
    <mergeCell ref="B21:C21"/>
    <mergeCell ref="B23:C23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7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5" zoomScaleNormal="80" zoomScaleSheetLayoutView="75" zoomScalePageLayoutView="0" workbookViewId="0" topLeftCell="A28">
      <selection activeCell="B43" sqref="B43:C4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00390625" style="10" customWidth="1"/>
    <col min="5" max="5" width="13.140625" style="10" customWidth="1"/>
    <col min="6" max="6" width="13.00390625" style="11" customWidth="1"/>
    <col min="7" max="7" width="12.28125" style="11" customWidth="1"/>
    <col min="8" max="8" width="12.7109375" style="11" customWidth="1"/>
    <col min="9" max="9" width="11.851562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142</v>
      </c>
      <c r="C3" s="56" t="s">
        <v>85</v>
      </c>
      <c r="D3" s="9"/>
      <c r="E3" s="9"/>
    </row>
    <row r="4" spans="1:9" s="12" customFormat="1" ht="30">
      <c r="A4" s="2" t="s">
        <v>112</v>
      </c>
      <c r="B4" s="77" t="s">
        <v>54</v>
      </c>
      <c r="C4" s="77"/>
      <c r="D4" s="2" t="s">
        <v>87</v>
      </c>
      <c r="E4" s="2" t="s">
        <v>108</v>
      </c>
      <c r="F4" s="2" t="s">
        <v>88</v>
      </c>
      <c r="G4" s="2" t="s">
        <v>99</v>
      </c>
      <c r="H4" s="2" t="s">
        <v>107</v>
      </c>
      <c r="I4" s="2" t="s">
        <v>110</v>
      </c>
    </row>
    <row r="5" spans="1:9" ht="15" customHeight="1">
      <c r="A5" s="26" t="s">
        <v>11</v>
      </c>
      <c r="B5" s="16" t="s">
        <v>50</v>
      </c>
      <c r="C5" s="17" t="s">
        <v>2</v>
      </c>
      <c r="D5" s="28">
        <v>27672.41</v>
      </c>
      <c r="E5" s="28">
        <v>21613.64</v>
      </c>
      <c r="F5" s="28">
        <v>29511.04</v>
      </c>
      <c r="G5" s="28">
        <v>31237.73</v>
      </c>
      <c r="H5" s="28">
        <v>33260.57</v>
      </c>
      <c r="I5" s="28">
        <v>43995.54</v>
      </c>
    </row>
    <row r="6" spans="1:9" ht="15">
      <c r="A6" s="3">
        <v>1.2</v>
      </c>
      <c r="B6" s="16"/>
      <c r="C6" s="17" t="s">
        <v>3</v>
      </c>
      <c r="D6" s="28">
        <v>27672.41</v>
      </c>
      <c r="E6" s="28">
        <v>21805.48</v>
      </c>
      <c r="F6" s="28">
        <v>29511.04</v>
      </c>
      <c r="G6" s="28">
        <v>32473.06</v>
      </c>
      <c r="H6" s="28">
        <v>33260.57</v>
      </c>
      <c r="I6" s="28">
        <v>44393.08</v>
      </c>
    </row>
    <row r="7" spans="1:9" ht="15">
      <c r="A7" s="3">
        <v>1.3</v>
      </c>
      <c r="B7" s="18"/>
      <c r="C7" s="17" t="s">
        <v>4</v>
      </c>
      <c r="D7" s="28">
        <v>28355.77</v>
      </c>
      <c r="E7" s="28">
        <v>22850.42</v>
      </c>
      <c r="F7" s="28">
        <v>31306.05</v>
      </c>
      <c r="G7" s="28">
        <v>34063.82</v>
      </c>
      <c r="H7" s="28">
        <v>35025.45</v>
      </c>
      <c r="I7" s="28">
        <v>44802.25</v>
      </c>
    </row>
    <row r="8" spans="1:9" ht="15">
      <c r="A8" s="3">
        <v>1.4</v>
      </c>
      <c r="B8" s="18"/>
      <c r="C8" s="17" t="s">
        <v>5</v>
      </c>
      <c r="D8" s="28">
        <v>36945.1</v>
      </c>
      <c r="E8" s="28">
        <v>32773.61</v>
      </c>
      <c r="F8" s="28">
        <v>34130.53</v>
      </c>
      <c r="G8" s="28">
        <v>50902.95</v>
      </c>
      <c r="H8" s="28">
        <v>47314.7</v>
      </c>
      <c r="I8" s="28">
        <v>66168.45</v>
      </c>
    </row>
    <row r="9" spans="1:9" ht="15">
      <c r="A9" s="3">
        <v>1.5</v>
      </c>
      <c r="B9" s="18"/>
      <c r="C9" s="17" t="s">
        <v>6</v>
      </c>
      <c r="D9" s="28">
        <v>31020.29</v>
      </c>
      <c r="E9" s="28">
        <v>31362.4</v>
      </c>
      <c r="F9" s="28">
        <v>34448</v>
      </c>
      <c r="G9" s="28">
        <v>35353.23</v>
      </c>
      <c r="H9" s="28">
        <v>39972.16</v>
      </c>
      <c r="I9" s="28">
        <v>51079.26</v>
      </c>
    </row>
    <row r="10" spans="1:9" ht="15">
      <c r="A10" s="3">
        <v>1.6</v>
      </c>
      <c r="B10" s="18"/>
      <c r="C10" s="17" t="s">
        <v>7</v>
      </c>
      <c r="D10" s="29">
        <v>39609.63</v>
      </c>
      <c r="E10" s="29">
        <v>41285.59</v>
      </c>
      <c r="F10" s="29">
        <v>37272.48</v>
      </c>
      <c r="G10" s="29">
        <v>52192.36</v>
      </c>
      <c r="H10" s="29">
        <v>52261.42</v>
      </c>
      <c r="I10" s="29">
        <v>72445.47</v>
      </c>
    </row>
    <row r="11" spans="1:9" ht="15">
      <c r="A11" s="4">
        <v>1.7</v>
      </c>
      <c r="B11" s="19"/>
      <c r="C11" s="20" t="s">
        <v>12</v>
      </c>
      <c r="D11" s="30">
        <v>39765.17</v>
      </c>
      <c r="E11" s="30">
        <v>41285.59</v>
      </c>
      <c r="F11" s="30">
        <v>38119.43</v>
      </c>
      <c r="G11" s="30">
        <v>52672.76</v>
      </c>
      <c r="H11" s="30">
        <v>52261.42</v>
      </c>
      <c r="I11" s="30">
        <v>72445.47</v>
      </c>
    </row>
    <row r="12" spans="1:9" ht="15">
      <c r="A12" s="5">
        <v>2.1</v>
      </c>
      <c r="B12" s="14" t="s">
        <v>51</v>
      </c>
      <c r="C12" s="15" t="s">
        <v>2</v>
      </c>
      <c r="D12" s="31">
        <v>150.46</v>
      </c>
      <c r="E12" s="31">
        <v>259.77</v>
      </c>
      <c r="F12" s="31">
        <v>265.98</v>
      </c>
      <c r="G12" s="31">
        <v>148.8</v>
      </c>
      <c r="H12" s="31">
        <v>156.94</v>
      </c>
      <c r="I12" s="31">
        <v>212.68</v>
      </c>
    </row>
    <row r="13" spans="1:9" ht="15" customHeight="1">
      <c r="A13" s="3">
        <v>2.2</v>
      </c>
      <c r="B13" s="16"/>
      <c r="C13" s="17" t="s">
        <v>3</v>
      </c>
      <c r="D13" s="32">
        <v>150.46</v>
      </c>
      <c r="E13" s="32">
        <v>262.21</v>
      </c>
      <c r="F13" s="32">
        <v>265.98</v>
      </c>
      <c r="G13" s="32">
        <v>154.13</v>
      </c>
      <c r="H13" s="32">
        <v>156.94</v>
      </c>
      <c r="I13" s="32">
        <v>214.41</v>
      </c>
    </row>
    <row r="14" spans="1:9" ht="15">
      <c r="A14" s="3">
        <v>2.3</v>
      </c>
      <c r="B14" s="46"/>
      <c r="C14" s="17" t="s">
        <v>4</v>
      </c>
      <c r="D14" s="32">
        <v>154.36</v>
      </c>
      <c r="E14" s="32">
        <v>276.28</v>
      </c>
      <c r="F14" s="32">
        <v>282.16</v>
      </c>
      <c r="G14" s="32">
        <v>162.53</v>
      </c>
      <c r="H14" s="32">
        <v>164.82</v>
      </c>
      <c r="I14" s="32">
        <v>217.02</v>
      </c>
    </row>
    <row r="15" spans="1:9" ht="15">
      <c r="A15" s="3">
        <v>2.4</v>
      </c>
      <c r="B15" s="47"/>
      <c r="C15" s="17" t="s">
        <v>5</v>
      </c>
      <c r="D15" s="32">
        <v>200.81</v>
      </c>
      <c r="E15" s="32">
        <v>384.52</v>
      </c>
      <c r="F15" s="32">
        <v>307.62</v>
      </c>
      <c r="G15" s="32">
        <v>241.2</v>
      </c>
      <c r="H15" s="32">
        <v>220</v>
      </c>
      <c r="I15" s="32">
        <v>315.6</v>
      </c>
    </row>
    <row r="16" spans="1:9" ht="15">
      <c r="A16" s="3">
        <v>2.5</v>
      </c>
      <c r="B16" s="47"/>
      <c r="C16" s="17" t="s">
        <v>6</v>
      </c>
      <c r="D16" s="32">
        <v>168.92</v>
      </c>
      <c r="E16" s="32">
        <v>375.16</v>
      </c>
      <c r="F16" s="32">
        <v>310.48</v>
      </c>
      <c r="G16" s="32">
        <v>168.83</v>
      </c>
      <c r="H16" s="32">
        <v>186.57</v>
      </c>
      <c r="I16" s="32">
        <v>248.35</v>
      </c>
    </row>
    <row r="17" spans="1:9" ht="15">
      <c r="A17" s="3">
        <v>2.6</v>
      </c>
      <c r="B17" s="47"/>
      <c r="C17" s="17" t="s">
        <v>7</v>
      </c>
      <c r="D17" s="33">
        <v>215.37</v>
      </c>
      <c r="E17" s="33">
        <v>483.4</v>
      </c>
      <c r="F17" s="33">
        <v>335.94</v>
      </c>
      <c r="G17" s="33">
        <v>247.49</v>
      </c>
      <c r="H17" s="33">
        <v>241.75</v>
      </c>
      <c r="I17" s="33">
        <v>346.93</v>
      </c>
    </row>
    <row r="18" spans="1:9" ht="15">
      <c r="A18" s="3">
        <v>2.7</v>
      </c>
      <c r="B18" s="18"/>
      <c r="C18" s="21" t="s">
        <v>12</v>
      </c>
      <c r="D18" s="34">
        <v>216.21</v>
      </c>
      <c r="E18" s="34">
        <v>483.4</v>
      </c>
      <c r="F18" s="34">
        <v>343.57</v>
      </c>
      <c r="G18" s="34">
        <v>249.76</v>
      </c>
      <c r="H18" s="34">
        <v>241.75</v>
      </c>
      <c r="I18" s="34">
        <v>346.93</v>
      </c>
    </row>
    <row r="19" spans="1:9" ht="15">
      <c r="A19" s="4">
        <v>2.8</v>
      </c>
      <c r="B19" s="22"/>
      <c r="C19" s="23" t="s">
        <v>8</v>
      </c>
      <c r="D19" s="35">
        <v>237.83</v>
      </c>
      <c r="E19" s="35">
        <f>E18*1.1</f>
        <v>531.74</v>
      </c>
      <c r="F19" s="35">
        <v>377.93</v>
      </c>
      <c r="G19" s="35">
        <v>274.74</v>
      </c>
      <c r="H19" s="35">
        <v>265.93</v>
      </c>
      <c r="I19" s="35">
        <v>381.62</v>
      </c>
    </row>
    <row r="20" spans="1:9" ht="15">
      <c r="A20" s="7">
        <v>3</v>
      </c>
      <c r="B20" s="73" t="s">
        <v>13</v>
      </c>
      <c r="C20" s="73"/>
      <c r="D20" s="36">
        <v>59922.77</v>
      </c>
      <c r="E20" s="36">
        <v>59298.83</v>
      </c>
      <c r="F20" s="36">
        <v>40665.87</v>
      </c>
      <c r="G20" s="36">
        <v>91024.34</v>
      </c>
      <c r="H20" s="36">
        <v>93507.2</v>
      </c>
      <c r="I20" s="36">
        <v>85418.95</v>
      </c>
    </row>
    <row r="21" spans="1:9" ht="15">
      <c r="A21" s="7">
        <v>4</v>
      </c>
      <c r="B21" s="73" t="s">
        <v>14</v>
      </c>
      <c r="C21" s="74"/>
      <c r="D21" s="36">
        <v>0</v>
      </c>
      <c r="E21" s="36">
        <v>263.29</v>
      </c>
      <c r="F21" s="36">
        <v>0</v>
      </c>
      <c r="G21" s="36">
        <v>0</v>
      </c>
      <c r="H21" s="36">
        <v>0</v>
      </c>
      <c r="I21" s="36">
        <v>0</v>
      </c>
    </row>
    <row r="22" spans="1:9" ht="15">
      <c r="A22" s="5">
        <v>5</v>
      </c>
      <c r="B22" s="75" t="s">
        <v>123</v>
      </c>
      <c r="C22" s="76"/>
      <c r="D22" s="37"/>
      <c r="E22" s="37"/>
      <c r="F22" s="37"/>
      <c r="G22" s="37"/>
      <c r="H22" s="37"/>
      <c r="I22" s="37"/>
    </row>
    <row r="23" spans="1:9" ht="15">
      <c r="A23" s="3">
        <v>5.1</v>
      </c>
      <c r="B23" s="79" t="s">
        <v>16</v>
      </c>
      <c r="C23" s="80"/>
      <c r="D23" s="32">
        <v>2047.32</v>
      </c>
      <c r="E23" s="32">
        <v>1983.19</v>
      </c>
      <c r="F23" s="32">
        <v>2044.87</v>
      </c>
      <c r="G23" s="32">
        <v>2714.38</v>
      </c>
      <c r="H23" s="32">
        <v>2648.35</v>
      </c>
      <c r="I23" s="32">
        <v>1793.27</v>
      </c>
    </row>
    <row r="24" spans="1:9" ht="15">
      <c r="A24" s="3">
        <v>5.2</v>
      </c>
      <c r="B24" s="79" t="s">
        <v>17</v>
      </c>
      <c r="C24" s="80"/>
      <c r="D24" s="32">
        <v>215.99</v>
      </c>
      <c r="E24" s="32">
        <v>70.69</v>
      </c>
      <c r="F24" s="32">
        <v>65.42</v>
      </c>
      <c r="G24" s="32">
        <v>453.67</v>
      </c>
      <c r="H24" s="32">
        <v>387.76</v>
      </c>
      <c r="I24" s="32">
        <v>726.44</v>
      </c>
    </row>
    <row r="25" spans="1:9" ht="15">
      <c r="A25" s="3">
        <v>5.3</v>
      </c>
      <c r="B25" s="79" t="s">
        <v>18</v>
      </c>
      <c r="C25" s="80"/>
      <c r="D25" s="32">
        <v>52.41</v>
      </c>
      <c r="E25" s="32">
        <v>110.71</v>
      </c>
      <c r="F25" s="32">
        <v>65.18</v>
      </c>
      <c r="G25" s="32">
        <v>19.15</v>
      </c>
      <c r="H25" s="32">
        <v>34.08</v>
      </c>
      <c r="I25" s="32">
        <v>35.63</v>
      </c>
    </row>
    <row r="26" spans="1:9" ht="15">
      <c r="A26" s="3">
        <v>5.4</v>
      </c>
      <c r="B26" s="79" t="s">
        <v>19</v>
      </c>
      <c r="C26" s="80"/>
      <c r="D26" s="32">
        <v>1198.3</v>
      </c>
      <c r="E26" s="32">
        <v>926.24</v>
      </c>
      <c r="F26" s="32">
        <v>1100.12</v>
      </c>
      <c r="G26" s="32">
        <v>595.6</v>
      </c>
      <c r="H26" s="32">
        <v>1077.17</v>
      </c>
      <c r="I26" s="32">
        <v>1496.68</v>
      </c>
    </row>
    <row r="27" spans="1:9" ht="15">
      <c r="A27" s="4">
        <v>5.5</v>
      </c>
      <c r="B27" s="81" t="s">
        <v>20</v>
      </c>
      <c r="C27" s="82"/>
      <c r="D27" s="38">
        <v>58.67</v>
      </c>
      <c r="E27" s="38">
        <v>99.03</v>
      </c>
      <c r="F27" s="38">
        <v>109.55</v>
      </c>
      <c r="G27" s="38">
        <v>0.29</v>
      </c>
      <c r="H27" s="38">
        <v>32.74</v>
      </c>
      <c r="I27" s="38">
        <v>55.58</v>
      </c>
    </row>
    <row r="28" spans="1:9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</row>
    <row r="29" spans="1:9" ht="15">
      <c r="A29" s="3">
        <v>6.1</v>
      </c>
      <c r="B29" s="79" t="s">
        <v>16</v>
      </c>
      <c r="C29" s="80"/>
      <c r="D29" s="32">
        <v>6.5</v>
      </c>
      <c r="E29" s="32">
        <v>6.92</v>
      </c>
      <c r="F29" s="32">
        <v>6.79</v>
      </c>
      <c r="G29" s="32">
        <v>4.65</v>
      </c>
      <c r="H29" s="32">
        <v>6.11</v>
      </c>
      <c r="I29" s="32">
        <v>8.65</v>
      </c>
    </row>
    <row r="30" spans="1:9" ht="15">
      <c r="A30" s="3">
        <v>6.2</v>
      </c>
      <c r="B30" s="79" t="s">
        <v>17</v>
      </c>
      <c r="C30" s="80"/>
      <c r="D30" s="32">
        <v>14.92</v>
      </c>
      <c r="E30" s="32">
        <v>14.23</v>
      </c>
      <c r="F30" s="32">
        <v>18.06</v>
      </c>
      <c r="G30" s="32">
        <v>12.88</v>
      </c>
      <c r="H30" s="32">
        <v>13.02</v>
      </c>
      <c r="I30" s="32">
        <v>13.87</v>
      </c>
    </row>
    <row r="31" spans="1:9" ht="15">
      <c r="A31" s="3">
        <v>6.3</v>
      </c>
      <c r="B31" s="79" t="s">
        <v>18</v>
      </c>
      <c r="C31" s="80"/>
      <c r="D31" s="32">
        <v>16.12</v>
      </c>
      <c r="E31" s="32">
        <v>28.27</v>
      </c>
      <c r="F31" s="32">
        <v>29.22</v>
      </c>
      <c r="G31" s="32">
        <v>7.02</v>
      </c>
      <c r="H31" s="32">
        <v>25.31</v>
      </c>
      <c r="I31" s="32">
        <v>51.73</v>
      </c>
    </row>
    <row r="32" spans="1:9" ht="15">
      <c r="A32" s="3">
        <v>6.4</v>
      </c>
      <c r="B32" s="79" t="s">
        <v>22</v>
      </c>
      <c r="C32" s="80"/>
      <c r="D32" s="32">
        <v>6.89</v>
      </c>
      <c r="E32" s="32">
        <v>10.55</v>
      </c>
      <c r="F32" s="32">
        <v>8.85</v>
      </c>
      <c r="G32" s="32">
        <v>10.51</v>
      </c>
      <c r="H32" s="32">
        <v>7.47</v>
      </c>
      <c r="I32" s="32">
        <v>8.72</v>
      </c>
    </row>
    <row r="33" spans="1:9" ht="15">
      <c r="A33" s="3">
        <v>6.5</v>
      </c>
      <c r="B33" s="79" t="s">
        <v>20</v>
      </c>
      <c r="C33" s="80"/>
      <c r="D33" s="32">
        <v>10.58</v>
      </c>
      <c r="E33" s="32">
        <v>5.13</v>
      </c>
      <c r="F33" s="32">
        <v>19.17</v>
      </c>
      <c r="G33" s="32">
        <v>33.66</v>
      </c>
      <c r="H33" s="32">
        <v>27.47</v>
      </c>
      <c r="I33" s="32">
        <v>21.16</v>
      </c>
    </row>
    <row r="34" spans="1:9" ht="15">
      <c r="A34" s="7">
        <v>7</v>
      </c>
      <c r="B34" s="85" t="s">
        <v>52</v>
      </c>
      <c r="C34" s="86"/>
      <c r="D34" s="36">
        <v>373.76</v>
      </c>
      <c r="E34" s="36">
        <v>682.4</v>
      </c>
      <c r="F34" s="36">
        <v>306.53</v>
      </c>
      <c r="G34" s="36">
        <v>436.23</v>
      </c>
      <c r="H34" s="36">
        <v>397.53</v>
      </c>
      <c r="I34" s="36">
        <v>402.87</v>
      </c>
    </row>
    <row r="35" spans="1:9" ht="15">
      <c r="A35" s="5">
        <v>8.1</v>
      </c>
      <c r="B35" s="83" t="s">
        <v>23</v>
      </c>
      <c r="C35" s="84"/>
      <c r="D35" s="39">
        <v>53</v>
      </c>
      <c r="E35" s="39">
        <v>53</v>
      </c>
      <c r="F35" s="39">
        <v>9</v>
      </c>
      <c r="G35" s="39">
        <v>25</v>
      </c>
      <c r="H35" s="39">
        <v>176</v>
      </c>
      <c r="I35" s="39">
        <v>100</v>
      </c>
    </row>
    <row r="36" spans="1:9" ht="15" customHeight="1">
      <c r="A36" s="4">
        <v>8.2</v>
      </c>
      <c r="B36" s="81" t="s">
        <v>24</v>
      </c>
      <c r="C36" s="82"/>
      <c r="D36" s="40">
        <v>12</v>
      </c>
      <c r="E36" s="40">
        <v>16</v>
      </c>
      <c r="F36" s="40">
        <v>2</v>
      </c>
      <c r="G36" s="40">
        <v>8</v>
      </c>
      <c r="H36" s="40">
        <v>39</v>
      </c>
      <c r="I36" s="40">
        <v>14</v>
      </c>
    </row>
    <row r="37" spans="1:9" ht="15">
      <c r="A37" s="4">
        <v>9</v>
      </c>
      <c r="B37" s="81" t="s">
        <v>25</v>
      </c>
      <c r="C37" s="82"/>
      <c r="D37" s="38">
        <v>183.92</v>
      </c>
      <c r="E37" s="38">
        <v>84.82</v>
      </c>
      <c r="F37" s="38">
        <v>110.95</v>
      </c>
      <c r="G37" s="38">
        <v>210.89</v>
      </c>
      <c r="H37" s="38">
        <v>216.18</v>
      </c>
      <c r="I37" s="38">
        <v>208.82</v>
      </c>
    </row>
    <row r="38" spans="1:9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</row>
    <row r="39" spans="1:9" ht="15">
      <c r="A39" s="3">
        <v>10.1</v>
      </c>
      <c r="B39" s="89" t="s">
        <v>28</v>
      </c>
      <c r="C39" s="90"/>
      <c r="D39" s="32">
        <v>401.7</v>
      </c>
      <c r="E39" s="32">
        <v>800.84</v>
      </c>
      <c r="F39" s="32">
        <v>414.08</v>
      </c>
      <c r="G39" s="32">
        <v>118.28</v>
      </c>
      <c r="H39" s="32">
        <v>631.02</v>
      </c>
      <c r="I39" s="32">
        <v>698.91</v>
      </c>
    </row>
    <row r="40" spans="1:9" ht="15">
      <c r="A40" s="3">
        <v>10.2</v>
      </c>
      <c r="B40" s="89" t="s">
        <v>27</v>
      </c>
      <c r="C40" s="90"/>
      <c r="D40" s="32">
        <v>1.17</v>
      </c>
      <c r="E40" s="32">
        <v>5.79</v>
      </c>
      <c r="F40" s="32">
        <v>12.55</v>
      </c>
      <c r="G40" s="32">
        <v>93.16</v>
      </c>
      <c r="H40" s="32">
        <v>1.76</v>
      </c>
      <c r="I40" s="32">
        <v>3.52</v>
      </c>
    </row>
    <row r="41" spans="1:9" ht="15">
      <c r="A41" s="3">
        <v>10.3</v>
      </c>
      <c r="B41" s="89" t="s">
        <v>26</v>
      </c>
      <c r="C41" s="90"/>
      <c r="D41" s="32">
        <v>795.43</v>
      </c>
      <c r="E41" s="32">
        <f>E42-E39-E40</f>
        <v>119.60999999999997</v>
      </c>
      <c r="F41" s="32">
        <v>673.49</v>
      </c>
      <c r="G41" s="32">
        <v>384.16</v>
      </c>
      <c r="H41" s="32">
        <v>444.39</v>
      </c>
      <c r="I41" s="32">
        <v>794.25</v>
      </c>
    </row>
    <row r="42" spans="1:9" ht="15">
      <c r="A42" s="4">
        <v>10.4</v>
      </c>
      <c r="B42" s="93" t="s">
        <v>29</v>
      </c>
      <c r="C42" s="94"/>
      <c r="D42" s="41">
        <v>1198.3</v>
      </c>
      <c r="E42" s="41">
        <f>E26</f>
        <v>926.24</v>
      </c>
      <c r="F42" s="41">
        <v>1100.12</v>
      </c>
      <c r="G42" s="41">
        <v>595.6</v>
      </c>
      <c r="H42" s="41">
        <v>1077.17</v>
      </c>
      <c r="I42" s="41">
        <v>1496.68</v>
      </c>
    </row>
    <row r="43" spans="1:9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</row>
    <row r="44" spans="1:9" ht="15">
      <c r="A44" s="7">
        <v>11</v>
      </c>
      <c r="B44" s="73" t="s">
        <v>31</v>
      </c>
      <c r="C44" s="73"/>
      <c r="D44" s="42">
        <v>30064.1</v>
      </c>
      <c r="E44" s="42">
        <f>E48+E51+E54+E55+E58+E59+E60+E61+E62</f>
        <v>29876.879999999997</v>
      </c>
      <c r="F44" s="42">
        <v>32155.41</v>
      </c>
      <c r="G44" s="42">
        <v>32351.84</v>
      </c>
      <c r="H44" s="42">
        <v>37714.68</v>
      </c>
      <c r="I44" s="42">
        <v>50006.89</v>
      </c>
    </row>
    <row r="45" spans="1:9" ht="15">
      <c r="A45" s="5" t="s">
        <v>58</v>
      </c>
      <c r="B45" s="24" t="s">
        <v>32</v>
      </c>
      <c r="C45" s="25" t="s">
        <v>28</v>
      </c>
      <c r="D45" s="31">
        <v>2664.53</v>
      </c>
      <c r="E45" s="31">
        <v>8511.98</v>
      </c>
      <c r="F45" s="31">
        <v>3141.96</v>
      </c>
      <c r="G45" s="31">
        <v>1289.41</v>
      </c>
      <c r="H45" s="31">
        <v>4946.72</v>
      </c>
      <c r="I45" s="31">
        <v>6277.02</v>
      </c>
    </row>
    <row r="46" spans="1:9" ht="15">
      <c r="A46" s="3" t="s">
        <v>59</v>
      </c>
      <c r="B46" s="89" t="s">
        <v>27</v>
      </c>
      <c r="C46" s="90"/>
      <c r="D46" s="32">
        <v>7.79</v>
      </c>
      <c r="E46" s="32">
        <v>71.13</v>
      </c>
      <c r="F46" s="32">
        <v>114.44</v>
      </c>
      <c r="G46" s="32">
        <v>1085.34</v>
      </c>
      <c r="H46" s="32">
        <v>12.54</v>
      </c>
      <c r="I46" s="32">
        <v>28.83</v>
      </c>
    </row>
    <row r="47" spans="1:9" ht="15">
      <c r="A47" s="3" t="s">
        <v>60</v>
      </c>
      <c r="B47" s="89" t="s">
        <v>26</v>
      </c>
      <c r="C47" s="90"/>
      <c r="D47" s="32">
        <v>5584.21</v>
      </c>
      <c r="E47" s="32">
        <v>1192.52</v>
      </c>
      <c r="F47" s="32">
        <v>6479.8</v>
      </c>
      <c r="G47" s="32">
        <v>3887.04</v>
      </c>
      <c r="H47" s="32">
        <v>3084.28</v>
      </c>
      <c r="I47" s="32">
        <v>6739.5</v>
      </c>
    </row>
    <row r="48" spans="1:9" s="27" customFormat="1" ht="15">
      <c r="A48" s="4" t="s">
        <v>61</v>
      </c>
      <c r="B48" s="91" t="s">
        <v>29</v>
      </c>
      <c r="C48" s="92"/>
      <c r="D48" s="43">
        <v>8256.53</v>
      </c>
      <c r="E48" s="43">
        <f>SUM(E45:E47)</f>
        <v>9775.63</v>
      </c>
      <c r="F48" s="43">
        <v>9736.2</v>
      </c>
      <c r="G48" s="43">
        <v>6261.79</v>
      </c>
      <c r="H48" s="43">
        <v>8043.54</v>
      </c>
      <c r="I48" s="43">
        <v>13045.35</v>
      </c>
    </row>
    <row r="49" spans="1:9" ht="15">
      <c r="A49" s="5" t="s">
        <v>62</v>
      </c>
      <c r="B49" s="24" t="s">
        <v>33</v>
      </c>
      <c r="C49" s="25" t="s">
        <v>34</v>
      </c>
      <c r="D49" s="31">
        <v>383.8</v>
      </c>
      <c r="E49" s="31">
        <v>2.28</v>
      </c>
      <c r="F49" s="31">
        <v>267.96</v>
      </c>
      <c r="G49" s="31">
        <v>5.43</v>
      </c>
      <c r="H49" s="31">
        <v>180.82</v>
      </c>
      <c r="I49" s="31">
        <v>311.8</v>
      </c>
    </row>
    <row r="50" spans="1:9" ht="15">
      <c r="A50" s="3" t="s">
        <v>63</v>
      </c>
      <c r="B50" s="89" t="s">
        <v>35</v>
      </c>
      <c r="C50" s="90"/>
      <c r="D50" s="32">
        <v>236.88</v>
      </c>
      <c r="E50" s="32">
        <v>505.33</v>
      </c>
      <c r="F50" s="32">
        <v>1831.73</v>
      </c>
      <c r="G50" s="32">
        <v>4.22</v>
      </c>
      <c r="H50" s="32">
        <v>718.56</v>
      </c>
      <c r="I50" s="32">
        <v>863.96</v>
      </c>
    </row>
    <row r="51" spans="1:9" s="27" customFormat="1" ht="15">
      <c r="A51" s="4" t="s">
        <v>64</v>
      </c>
      <c r="B51" s="91" t="s">
        <v>29</v>
      </c>
      <c r="C51" s="92"/>
      <c r="D51" s="43">
        <v>620.68</v>
      </c>
      <c r="E51" s="43">
        <f>SUM(E49:E50)</f>
        <v>507.60999999999996</v>
      </c>
      <c r="F51" s="43">
        <v>2099.69</v>
      </c>
      <c r="G51" s="43">
        <v>9.65</v>
      </c>
      <c r="H51" s="43">
        <v>899.38</v>
      </c>
      <c r="I51" s="43">
        <v>1175.76</v>
      </c>
    </row>
    <row r="52" spans="1:9" ht="15">
      <c r="A52" s="5" t="s">
        <v>65</v>
      </c>
      <c r="B52" s="24" t="s">
        <v>36</v>
      </c>
      <c r="C52" s="25" t="s">
        <v>34</v>
      </c>
      <c r="D52" s="31">
        <v>1113.22</v>
      </c>
      <c r="E52" s="31">
        <v>181.68</v>
      </c>
      <c r="F52" s="31">
        <v>323.35</v>
      </c>
      <c r="G52" s="31">
        <v>275.22</v>
      </c>
      <c r="H52" s="31">
        <v>2590.04</v>
      </c>
      <c r="I52" s="31">
        <v>2575.44</v>
      </c>
    </row>
    <row r="53" spans="1:9" ht="15">
      <c r="A53" s="3" t="s">
        <v>66</v>
      </c>
      <c r="B53" s="89" t="s">
        <v>35</v>
      </c>
      <c r="C53" s="90"/>
      <c r="D53" s="32">
        <v>6.16</v>
      </c>
      <c r="E53" s="32">
        <v>252.73</v>
      </c>
      <c r="F53" s="32">
        <v>0</v>
      </c>
      <c r="G53" s="32">
        <v>4227.77</v>
      </c>
      <c r="H53" s="32">
        <v>200.91</v>
      </c>
      <c r="I53" s="32">
        <v>11.72</v>
      </c>
    </row>
    <row r="54" spans="1:9" s="27" customFormat="1" ht="15">
      <c r="A54" s="4" t="s">
        <v>67</v>
      </c>
      <c r="B54" s="91" t="s">
        <v>29</v>
      </c>
      <c r="C54" s="92"/>
      <c r="D54" s="43">
        <v>1119.38</v>
      </c>
      <c r="E54" s="43">
        <f>SUM(E52:E53)</f>
        <v>434.40999999999997</v>
      </c>
      <c r="F54" s="43">
        <v>323.35</v>
      </c>
      <c r="G54" s="43">
        <v>4502.99</v>
      </c>
      <c r="H54" s="43">
        <v>2790.95</v>
      </c>
      <c r="I54" s="43">
        <v>2587.16</v>
      </c>
    </row>
    <row r="55" spans="1:9" ht="15">
      <c r="A55" s="7">
        <v>11.4</v>
      </c>
      <c r="B55" s="96" t="s">
        <v>37</v>
      </c>
      <c r="C55" s="96"/>
      <c r="D55" s="36">
        <v>13315.13</v>
      </c>
      <c r="E55" s="36">
        <v>13730.65</v>
      </c>
      <c r="F55" s="36">
        <v>13880.33</v>
      </c>
      <c r="G55" s="36">
        <v>12616.57</v>
      </c>
      <c r="H55" s="36">
        <v>16184.29</v>
      </c>
      <c r="I55" s="36">
        <v>15503.31</v>
      </c>
    </row>
    <row r="56" spans="1:9" ht="15">
      <c r="A56" s="5" t="s">
        <v>68</v>
      </c>
      <c r="B56" s="24" t="s">
        <v>38</v>
      </c>
      <c r="C56" s="25" t="s">
        <v>39</v>
      </c>
      <c r="D56" s="31">
        <v>3222.16</v>
      </c>
      <c r="E56" s="31">
        <v>1005.96</v>
      </c>
      <c r="F56" s="31">
        <v>1181.46</v>
      </c>
      <c r="G56" s="31">
        <v>5843.12</v>
      </c>
      <c r="H56" s="31">
        <v>5048.42</v>
      </c>
      <c r="I56" s="31">
        <v>10074.56</v>
      </c>
    </row>
    <row r="57" spans="1:9" ht="15">
      <c r="A57" s="3" t="s">
        <v>69</v>
      </c>
      <c r="B57" s="97" t="s">
        <v>40</v>
      </c>
      <c r="C57" s="98"/>
      <c r="D57" s="32">
        <v>844.83</v>
      </c>
      <c r="E57" s="32">
        <v>3130.15</v>
      </c>
      <c r="F57" s="32">
        <v>1904.57</v>
      </c>
      <c r="G57" s="32">
        <v>134.49</v>
      </c>
      <c r="H57" s="32">
        <v>862.58</v>
      </c>
      <c r="I57" s="32">
        <v>1842.83</v>
      </c>
    </row>
    <row r="58" spans="1:9" s="27" customFormat="1" ht="15">
      <c r="A58" s="4" t="s">
        <v>70</v>
      </c>
      <c r="B58" s="99" t="s">
        <v>29</v>
      </c>
      <c r="C58" s="100"/>
      <c r="D58" s="43">
        <v>4066.99</v>
      </c>
      <c r="E58" s="43">
        <f>SUM(E56:E57)</f>
        <v>4136.110000000001</v>
      </c>
      <c r="F58" s="43">
        <v>3086.03</v>
      </c>
      <c r="G58" s="43">
        <v>5977.61</v>
      </c>
      <c r="H58" s="43">
        <v>5911</v>
      </c>
      <c r="I58" s="43">
        <v>11917.39</v>
      </c>
    </row>
    <row r="59" spans="1:9" ht="15">
      <c r="A59" s="7">
        <v>11.6</v>
      </c>
      <c r="B59" s="96" t="s">
        <v>41</v>
      </c>
      <c r="C59" s="96"/>
      <c r="D59" s="36">
        <v>173.18</v>
      </c>
      <c r="E59" s="36">
        <v>518.03</v>
      </c>
      <c r="F59" s="36">
        <v>0</v>
      </c>
      <c r="G59" s="36">
        <v>1022.79</v>
      </c>
      <c r="H59" s="36">
        <v>355.28</v>
      </c>
      <c r="I59" s="36">
        <v>1129.87</v>
      </c>
    </row>
    <row r="60" spans="1:9" ht="15">
      <c r="A60" s="7">
        <v>11.7</v>
      </c>
      <c r="B60" s="96" t="s">
        <v>42</v>
      </c>
      <c r="C60" s="96"/>
      <c r="D60" s="36">
        <v>1681.92</v>
      </c>
      <c r="E60" s="36">
        <v>127.02</v>
      </c>
      <c r="F60" s="36">
        <v>2150.61</v>
      </c>
      <c r="G60" s="36">
        <v>930.6</v>
      </c>
      <c r="H60" s="36">
        <v>2464.8</v>
      </c>
      <c r="I60" s="36">
        <v>3285.3</v>
      </c>
    </row>
    <row r="61" spans="1:9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88.55</v>
      </c>
      <c r="H61" s="36">
        <v>72.47</v>
      </c>
      <c r="I61" s="36">
        <v>37.6</v>
      </c>
    </row>
    <row r="62" spans="1:9" ht="15">
      <c r="A62" s="7">
        <v>11.9</v>
      </c>
      <c r="B62" s="96" t="s">
        <v>43</v>
      </c>
      <c r="C62" s="96"/>
      <c r="D62" s="36">
        <v>830.29</v>
      </c>
      <c r="E62" s="36">
        <v>647.42</v>
      </c>
      <c r="F62" s="36">
        <v>879.2</v>
      </c>
      <c r="G62" s="36">
        <v>941.29</v>
      </c>
      <c r="H62" s="36">
        <v>992.97</v>
      </c>
      <c r="I62" s="36">
        <v>1325.15</v>
      </c>
    </row>
    <row r="63" spans="1:9" ht="15">
      <c r="A63" s="5">
        <v>12</v>
      </c>
      <c r="B63" s="75" t="s">
        <v>44</v>
      </c>
      <c r="C63" s="76"/>
      <c r="D63" s="44">
        <v>9545.53</v>
      </c>
      <c r="E63" s="44">
        <f>SUM(E64:E68)</f>
        <v>11408.710000000001</v>
      </c>
      <c r="F63" s="44">
        <v>5117.08</v>
      </c>
      <c r="G63" s="44">
        <v>19840.52</v>
      </c>
      <c r="H63" s="44">
        <v>14546.74</v>
      </c>
      <c r="I63" s="44">
        <v>22438.58</v>
      </c>
    </row>
    <row r="64" spans="1:9" ht="15">
      <c r="A64" s="3">
        <v>12.1</v>
      </c>
      <c r="B64" s="101" t="s">
        <v>45</v>
      </c>
      <c r="C64" s="102"/>
      <c r="D64" s="32">
        <v>8589.34</v>
      </c>
      <c r="E64" s="32">
        <v>9731.36</v>
      </c>
      <c r="F64" s="32">
        <v>2824.48</v>
      </c>
      <c r="G64" s="32">
        <v>15603.8</v>
      </c>
      <c r="H64" s="32">
        <v>12289.26</v>
      </c>
      <c r="I64" s="32">
        <v>20968.66</v>
      </c>
    </row>
    <row r="65" spans="1:9" ht="15">
      <c r="A65" s="3">
        <v>12.2</v>
      </c>
      <c r="B65" s="101" t="s">
        <v>46</v>
      </c>
      <c r="C65" s="102"/>
      <c r="D65" s="32">
        <v>0</v>
      </c>
      <c r="E65" s="32">
        <v>191.84</v>
      </c>
      <c r="F65" s="32">
        <v>0</v>
      </c>
      <c r="G65" s="32">
        <v>1235.32</v>
      </c>
      <c r="H65" s="32">
        <v>0</v>
      </c>
      <c r="I65" s="32">
        <v>397.54</v>
      </c>
    </row>
    <row r="66" spans="1:9" ht="15">
      <c r="A66" s="3">
        <v>12.3</v>
      </c>
      <c r="B66" s="101" t="s">
        <v>47</v>
      </c>
      <c r="C66" s="102"/>
      <c r="D66" s="32">
        <v>22.81</v>
      </c>
      <c r="E66" s="32">
        <v>16.52</v>
      </c>
      <c r="F66" s="32">
        <v>38.17</v>
      </c>
      <c r="G66" s="32">
        <v>0</v>
      </c>
      <c r="H66" s="32">
        <v>11.93</v>
      </c>
      <c r="I66" s="32">
        <v>29.63</v>
      </c>
    </row>
    <row r="67" spans="1:9" ht="15">
      <c r="A67" s="3">
        <v>12.4</v>
      </c>
      <c r="B67" s="101" t="s">
        <v>48</v>
      </c>
      <c r="C67" s="102"/>
      <c r="D67" s="32">
        <v>250.02</v>
      </c>
      <c r="E67" s="32">
        <v>232.22</v>
      </c>
      <c r="F67" s="32">
        <v>459.42</v>
      </c>
      <c r="G67" s="32">
        <v>175.31</v>
      </c>
      <c r="H67" s="32">
        <v>480.67</v>
      </c>
      <c r="I67" s="32">
        <v>236.04</v>
      </c>
    </row>
    <row r="68" spans="1:9" ht="15">
      <c r="A68" s="4">
        <v>12.5</v>
      </c>
      <c r="B68" s="103" t="s">
        <v>49</v>
      </c>
      <c r="C68" s="104"/>
      <c r="D68" s="38">
        <v>683.36</v>
      </c>
      <c r="E68" s="38">
        <v>1236.77</v>
      </c>
      <c r="F68" s="38">
        <v>1795.01</v>
      </c>
      <c r="G68" s="38">
        <v>2826.09</v>
      </c>
      <c r="H68" s="38">
        <v>1764.88</v>
      </c>
      <c r="I68" s="38">
        <v>806.71</v>
      </c>
    </row>
    <row r="69" spans="1:9" ht="15">
      <c r="A69" s="8">
        <v>13</v>
      </c>
      <c r="B69" s="96" t="s">
        <v>71</v>
      </c>
      <c r="C69" s="96"/>
      <c r="D69" s="42">
        <v>39609.63</v>
      </c>
      <c r="E69" s="42">
        <f>E44+E63</f>
        <v>41285.59</v>
      </c>
      <c r="F69" s="42">
        <v>37272.49</v>
      </c>
      <c r="G69" s="42">
        <v>52192.36</v>
      </c>
      <c r="H69" s="42">
        <v>52261.42</v>
      </c>
      <c r="I69" s="42">
        <v>72445.47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2:C22"/>
    <mergeCell ref="B4:C4"/>
    <mergeCell ref="A2:E2"/>
    <mergeCell ref="B20:C20"/>
    <mergeCell ref="B21:C21"/>
    <mergeCell ref="B23:C23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7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75" zoomScaleNormal="80" zoomScaleSheetLayoutView="75" zoomScalePageLayoutView="0" workbookViewId="0" topLeftCell="A2">
      <selection activeCell="G10" sqref="G10"/>
    </sheetView>
  </sheetViews>
  <sheetFormatPr defaultColWidth="9.140625" defaultRowHeight="12.75"/>
  <cols>
    <col min="1" max="1" width="8.8515625" style="11" customWidth="1"/>
    <col min="2" max="2" width="38.140625" style="11" customWidth="1"/>
    <col min="3" max="3" width="9.7109375" style="10" customWidth="1"/>
    <col min="4" max="4" width="10.421875" style="10" customWidth="1"/>
    <col min="5" max="5" width="11.57421875" style="10" customWidth="1"/>
    <col min="6" max="7" width="12.140625" style="10" customWidth="1"/>
    <col min="8" max="16384" width="9.140625" style="11" customWidth="1"/>
  </cols>
  <sheetData>
    <row r="1" spans="1:7" ht="21" customHeight="1">
      <c r="A1" s="1" t="s">
        <v>0</v>
      </c>
      <c r="G1" s="9"/>
    </row>
    <row r="2" spans="1:7" ht="32.25" customHeight="1">
      <c r="A2" s="78" t="s">
        <v>55</v>
      </c>
      <c r="B2" s="78"/>
      <c r="C2" s="78"/>
      <c r="D2" s="78"/>
      <c r="E2" s="78"/>
      <c r="F2" s="78"/>
      <c r="G2" s="78"/>
    </row>
    <row r="3" spans="1:7" ht="15">
      <c r="A3" s="1" t="s">
        <v>111</v>
      </c>
      <c r="C3" s="56" t="s">
        <v>85</v>
      </c>
      <c r="D3" s="1"/>
      <c r="E3" s="1"/>
      <c r="F3" s="1"/>
      <c r="G3" s="9"/>
    </row>
    <row r="4" spans="1:7" s="12" customFormat="1" ht="18" customHeight="1">
      <c r="A4" s="2" t="s">
        <v>112</v>
      </c>
      <c r="B4" s="109" t="s">
        <v>54</v>
      </c>
      <c r="C4" s="110"/>
      <c r="D4" s="105" t="s">
        <v>105</v>
      </c>
      <c r="E4" s="106"/>
      <c r="F4" s="106"/>
      <c r="G4" s="107"/>
    </row>
    <row r="5" spans="1:7" s="12" customFormat="1" ht="18" customHeight="1">
      <c r="A5" s="57"/>
      <c r="B5" s="58" t="s">
        <v>113</v>
      </c>
      <c r="C5" s="59"/>
      <c r="D5" s="2" t="s">
        <v>114</v>
      </c>
      <c r="E5" s="60" t="s">
        <v>115</v>
      </c>
      <c r="F5" s="60" t="s">
        <v>116</v>
      </c>
      <c r="G5" s="60" t="s">
        <v>117</v>
      </c>
    </row>
    <row r="6" spans="1:7" ht="15" customHeight="1">
      <c r="A6" s="26" t="s">
        <v>11</v>
      </c>
      <c r="B6" s="16" t="s">
        <v>50</v>
      </c>
      <c r="C6" s="17" t="s">
        <v>2</v>
      </c>
      <c r="D6" s="17"/>
      <c r="E6" s="17"/>
      <c r="F6" s="17"/>
      <c r="G6" s="28">
        <v>22194.85</v>
      </c>
    </row>
    <row r="7" spans="1:7" ht="15">
      <c r="A7" s="3">
        <v>1.2</v>
      </c>
      <c r="B7" s="108" t="s">
        <v>118</v>
      </c>
      <c r="C7" s="17" t="s">
        <v>3</v>
      </c>
      <c r="D7" s="17"/>
      <c r="E7" s="17"/>
      <c r="F7" s="17"/>
      <c r="G7" s="28">
        <v>22194.85</v>
      </c>
    </row>
    <row r="8" spans="1:7" ht="15">
      <c r="A8" s="3">
        <v>1.3</v>
      </c>
      <c r="B8" s="108"/>
      <c r="C8" s="17" t="s">
        <v>4</v>
      </c>
      <c r="D8" s="17"/>
      <c r="E8" s="17"/>
      <c r="F8" s="17"/>
      <c r="G8" s="28">
        <v>23131.2</v>
      </c>
    </row>
    <row r="9" spans="1:7" ht="15">
      <c r="A9" s="3">
        <v>1.4</v>
      </c>
      <c r="B9" s="18"/>
      <c r="C9" s="17" t="s">
        <v>5</v>
      </c>
      <c r="D9" s="17"/>
      <c r="E9" s="17"/>
      <c r="F9" s="17"/>
      <c r="G9" s="28">
        <v>34722.83</v>
      </c>
    </row>
    <row r="10" spans="1:7" ht="15">
      <c r="A10" s="3">
        <v>1.5</v>
      </c>
      <c r="B10" s="18"/>
      <c r="C10" s="17" t="s">
        <v>6</v>
      </c>
      <c r="D10" s="17"/>
      <c r="E10" s="17"/>
      <c r="F10" s="17"/>
      <c r="G10" s="28">
        <v>29199.8</v>
      </c>
    </row>
    <row r="11" spans="1:7" ht="15">
      <c r="A11" s="3">
        <v>1.6</v>
      </c>
      <c r="B11" s="18"/>
      <c r="C11" s="17" t="s">
        <v>7</v>
      </c>
      <c r="D11" s="17"/>
      <c r="E11" s="17"/>
      <c r="F11" s="17"/>
      <c r="G11" s="29">
        <v>40791.44</v>
      </c>
    </row>
    <row r="12" spans="1:7" ht="15">
      <c r="A12" s="4">
        <v>2</v>
      </c>
      <c r="B12" s="61" t="s">
        <v>119</v>
      </c>
      <c r="C12" s="20"/>
      <c r="D12" s="20"/>
      <c r="E12" s="20"/>
      <c r="F12" s="20"/>
      <c r="G12" s="30">
        <v>7651.2</v>
      </c>
    </row>
    <row r="13" spans="1:7" ht="15">
      <c r="A13" s="5">
        <v>3.1</v>
      </c>
      <c r="B13" s="14" t="s">
        <v>120</v>
      </c>
      <c r="C13" s="15" t="s">
        <v>2</v>
      </c>
      <c r="D13" s="15"/>
      <c r="E13" s="15"/>
      <c r="F13" s="15"/>
      <c r="G13" s="31">
        <v>2.03</v>
      </c>
    </row>
    <row r="14" spans="1:7" ht="15" customHeight="1">
      <c r="A14" s="3">
        <v>3.2</v>
      </c>
      <c r="B14" s="108" t="s">
        <v>118</v>
      </c>
      <c r="C14" s="17" t="s">
        <v>3</v>
      </c>
      <c r="D14" s="17"/>
      <c r="E14" s="17"/>
      <c r="F14" s="17"/>
      <c r="G14" s="32">
        <v>2.03</v>
      </c>
    </row>
    <row r="15" spans="1:7" ht="15.75" customHeight="1">
      <c r="A15" s="3">
        <v>3.3</v>
      </c>
      <c r="B15" s="108"/>
      <c r="C15" s="17" t="s">
        <v>4</v>
      </c>
      <c r="D15" s="17"/>
      <c r="E15" s="17"/>
      <c r="F15" s="17"/>
      <c r="G15" s="32">
        <v>2.12</v>
      </c>
    </row>
    <row r="16" spans="1:7" ht="15">
      <c r="A16" s="3">
        <v>3.4</v>
      </c>
      <c r="B16" s="47"/>
      <c r="C16" s="17" t="s">
        <v>5</v>
      </c>
      <c r="D16" s="17"/>
      <c r="E16" s="17"/>
      <c r="F16" s="17"/>
      <c r="G16" s="32">
        <v>3.18</v>
      </c>
    </row>
    <row r="17" spans="1:7" ht="15">
      <c r="A17" s="3">
        <v>3.5</v>
      </c>
      <c r="B17" s="47"/>
      <c r="C17" s="17" t="s">
        <v>6</v>
      </c>
      <c r="D17" s="17"/>
      <c r="E17" s="17"/>
      <c r="F17" s="17"/>
      <c r="G17" s="32">
        <v>2.67</v>
      </c>
    </row>
    <row r="18" spans="1:7" ht="15">
      <c r="A18" s="3">
        <v>3.6</v>
      </c>
      <c r="B18" s="47"/>
      <c r="C18" s="17" t="s">
        <v>7</v>
      </c>
      <c r="D18" s="17"/>
      <c r="E18" s="17"/>
      <c r="F18" s="17"/>
      <c r="G18" s="33">
        <v>3.73</v>
      </c>
    </row>
    <row r="19" spans="1:7" ht="15" customHeight="1">
      <c r="A19" s="5">
        <v>4.1</v>
      </c>
      <c r="B19" s="14" t="s">
        <v>121</v>
      </c>
      <c r="C19" s="15" t="s">
        <v>2</v>
      </c>
      <c r="D19" s="15"/>
      <c r="E19" s="15"/>
      <c r="F19" s="15"/>
      <c r="G19" s="31">
        <v>2.77</v>
      </c>
    </row>
    <row r="20" spans="1:7" ht="15">
      <c r="A20" s="3">
        <v>4.2</v>
      </c>
      <c r="B20" s="108" t="s">
        <v>122</v>
      </c>
      <c r="C20" s="17" t="s">
        <v>3</v>
      </c>
      <c r="D20" s="17"/>
      <c r="E20" s="17"/>
      <c r="F20" s="17"/>
      <c r="G20" s="32">
        <v>2.77</v>
      </c>
    </row>
    <row r="21" spans="1:7" ht="15">
      <c r="A21" s="3">
        <v>4.3</v>
      </c>
      <c r="B21" s="108"/>
      <c r="C21" s="17" t="s">
        <v>4</v>
      </c>
      <c r="D21" s="17"/>
      <c r="E21" s="17"/>
      <c r="F21" s="17"/>
      <c r="G21" s="32">
        <v>2.86</v>
      </c>
    </row>
    <row r="22" spans="1:7" ht="15">
      <c r="A22" s="3">
        <v>4.4</v>
      </c>
      <c r="B22" s="47"/>
      <c r="C22" s="17" t="s">
        <v>5</v>
      </c>
      <c r="D22" s="17"/>
      <c r="E22" s="17"/>
      <c r="F22" s="17"/>
      <c r="G22" s="32">
        <v>3.92</v>
      </c>
    </row>
    <row r="23" spans="1:7" ht="15">
      <c r="A23" s="3">
        <v>4.5</v>
      </c>
      <c r="B23" s="47"/>
      <c r="C23" s="17" t="s">
        <v>6</v>
      </c>
      <c r="D23" s="17"/>
      <c r="E23" s="17"/>
      <c r="F23" s="17"/>
      <c r="G23" s="32">
        <v>3.41</v>
      </c>
    </row>
    <row r="24" spans="1:7" ht="15">
      <c r="A24" s="3">
        <v>4.6</v>
      </c>
      <c r="B24" s="47"/>
      <c r="C24" s="17" t="s">
        <v>7</v>
      </c>
      <c r="D24" s="17"/>
      <c r="E24" s="17"/>
      <c r="F24" s="17"/>
      <c r="G24" s="33">
        <v>4.47</v>
      </c>
    </row>
    <row r="25" spans="1:7" ht="15">
      <c r="A25" s="7">
        <v>5</v>
      </c>
      <c r="B25" s="73" t="s">
        <v>13</v>
      </c>
      <c r="C25" s="73"/>
      <c r="D25" s="48"/>
      <c r="E25" s="48"/>
      <c r="F25" s="48"/>
      <c r="G25" s="36">
        <v>54959.57</v>
      </c>
    </row>
    <row r="26" spans="1:7" ht="15">
      <c r="A26" s="7">
        <v>6</v>
      </c>
      <c r="B26" s="73" t="s">
        <v>14</v>
      </c>
      <c r="C26" s="74"/>
      <c r="D26" s="49"/>
      <c r="E26" s="49"/>
      <c r="F26" s="49"/>
      <c r="G26" s="36">
        <v>2998.6</v>
      </c>
    </row>
    <row r="27" spans="1:7" ht="15">
      <c r="A27" s="5">
        <v>7</v>
      </c>
      <c r="B27" s="75" t="s">
        <v>123</v>
      </c>
      <c r="C27" s="76"/>
      <c r="D27" s="50"/>
      <c r="E27" s="50"/>
      <c r="F27" s="50"/>
      <c r="G27" s="37"/>
    </row>
    <row r="28" spans="1:7" ht="15">
      <c r="A28" s="3">
        <v>7.1</v>
      </c>
      <c r="B28" s="79" t="s">
        <v>16</v>
      </c>
      <c r="C28" s="80"/>
      <c r="D28" s="51"/>
      <c r="E28" s="51"/>
      <c r="F28" s="51"/>
      <c r="G28" s="32">
        <v>0</v>
      </c>
    </row>
    <row r="29" spans="1:7" ht="15">
      <c r="A29" s="3">
        <v>7.2</v>
      </c>
      <c r="B29" s="79" t="s">
        <v>17</v>
      </c>
      <c r="C29" s="80"/>
      <c r="D29" s="51"/>
      <c r="E29" s="51"/>
      <c r="F29" s="51"/>
      <c r="G29" s="32">
        <v>63.87</v>
      </c>
    </row>
    <row r="30" spans="1:7" ht="15">
      <c r="A30" s="3">
        <v>7.3</v>
      </c>
      <c r="B30" s="79" t="s">
        <v>18</v>
      </c>
      <c r="C30" s="80"/>
      <c r="D30" s="51"/>
      <c r="E30" s="51"/>
      <c r="F30" s="51"/>
      <c r="G30" s="32">
        <v>125.95</v>
      </c>
    </row>
    <row r="31" spans="1:7" ht="15">
      <c r="A31" s="3">
        <v>7.4</v>
      </c>
      <c r="B31" s="79" t="s">
        <v>19</v>
      </c>
      <c r="C31" s="80"/>
      <c r="D31" s="51"/>
      <c r="E31" s="51"/>
      <c r="F31" s="51"/>
      <c r="G31" s="32">
        <v>826.94</v>
      </c>
    </row>
    <row r="32" spans="1:7" ht="15">
      <c r="A32" s="4">
        <v>7.5</v>
      </c>
      <c r="B32" s="81" t="s">
        <v>20</v>
      </c>
      <c r="C32" s="82"/>
      <c r="D32" s="52"/>
      <c r="E32" s="52"/>
      <c r="F32" s="52"/>
      <c r="G32" s="38">
        <v>0.18</v>
      </c>
    </row>
    <row r="33" spans="1:7" ht="15">
      <c r="A33" s="5">
        <v>8</v>
      </c>
      <c r="B33" s="75" t="s">
        <v>21</v>
      </c>
      <c r="C33" s="76"/>
      <c r="D33" s="50"/>
      <c r="E33" s="50"/>
      <c r="F33" s="50"/>
      <c r="G33" s="31"/>
    </row>
    <row r="34" spans="1:7" ht="15">
      <c r="A34" s="3">
        <v>8.1</v>
      </c>
      <c r="B34" s="79" t="s">
        <v>16</v>
      </c>
      <c r="C34" s="80"/>
      <c r="D34" s="51"/>
      <c r="E34" s="51"/>
      <c r="F34" s="51"/>
      <c r="G34" s="32">
        <v>0</v>
      </c>
    </row>
    <row r="35" spans="1:7" ht="15">
      <c r="A35" s="3">
        <v>8.2</v>
      </c>
      <c r="B35" s="79" t="s">
        <v>17</v>
      </c>
      <c r="C35" s="80"/>
      <c r="D35" s="51"/>
      <c r="E35" s="51"/>
      <c r="F35" s="51"/>
      <c r="G35" s="32">
        <v>15.16</v>
      </c>
    </row>
    <row r="36" spans="1:7" ht="15">
      <c r="A36" s="3">
        <v>8.3</v>
      </c>
      <c r="B36" s="79" t="s">
        <v>18</v>
      </c>
      <c r="C36" s="80"/>
      <c r="D36" s="51"/>
      <c r="E36" s="51"/>
      <c r="F36" s="51"/>
      <c r="G36" s="32">
        <v>35.8</v>
      </c>
    </row>
    <row r="37" spans="1:7" ht="15">
      <c r="A37" s="3">
        <v>8.4</v>
      </c>
      <c r="B37" s="79" t="s">
        <v>22</v>
      </c>
      <c r="C37" s="80"/>
      <c r="D37" s="51"/>
      <c r="E37" s="51"/>
      <c r="F37" s="51"/>
      <c r="G37" s="32">
        <v>24.42</v>
      </c>
    </row>
    <row r="38" spans="1:7" ht="15">
      <c r="A38" s="3">
        <v>8.5</v>
      </c>
      <c r="B38" s="79" t="s">
        <v>20</v>
      </c>
      <c r="C38" s="80"/>
      <c r="D38" s="51"/>
      <c r="E38" s="51"/>
      <c r="F38" s="51"/>
      <c r="G38" s="32">
        <v>31.21</v>
      </c>
    </row>
    <row r="39" spans="1:7" ht="15">
      <c r="A39" s="7">
        <v>9</v>
      </c>
      <c r="B39" s="85" t="s">
        <v>52</v>
      </c>
      <c r="C39" s="86"/>
      <c r="D39" s="54"/>
      <c r="E39" s="54"/>
      <c r="F39" s="54"/>
      <c r="G39" s="36">
        <v>4.58</v>
      </c>
    </row>
    <row r="40" spans="1:7" ht="15">
      <c r="A40" s="5">
        <v>10.1</v>
      </c>
      <c r="B40" s="83" t="s">
        <v>23</v>
      </c>
      <c r="C40" s="84"/>
      <c r="D40" s="53"/>
      <c r="E40" s="53"/>
      <c r="F40" s="53"/>
      <c r="G40" s="39">
        <v>296</v>
      </c>
    </row>
    <row r="41" spans="1:7" ht="15" customHeight="1">
      <c r="A41" s="4">
        <v>10.2</v>
      </c>
      <c r="B41" s="81" t="s">
        <v>24</v>
      </c>
      <c r="C41" s="82"/>
      <c r="D41" s="52"/>
      <c r="E41" s="52"/>
      <c r="F41" s="52"/>
      <c r="G41" s="40">
        <v>30</v>
      </c>
    </row>
    <row r="42" spans="1:7" ht="15">
      <c r="A42" s="4">
        <v>11</v>
      </c>
      <c r="B42" s="81" t="s">
        <v>124</v>
      </c>
      <c r="C42" s="82"/>
      <c r="D42" s="52"/>
      <c r="E42" s="52"/>
      <c r="F42" s="52"/>
      <c r="G42" s="38">
        <v>10360</v>
      </c>
    </row>
    <row r="43" spans="1:6" ht="30" customHeight="1">
      <c r="A43" s="62" t="s">
        <v>30</v>
      </c>
      <c r="B43" s="113" t="s">
        <v>144</v>
      </c>
      <c r="C43" s="95"/>
      <c r="D43" s="13"/>
      <c r="E43" s="13"/>
      <c r="F43" s="13"/>
    </row>
    <row r="44" spans="1:7" ht="15">
      <c r="A44" s="24"/>
      <c r="B44" s="58" t="s">
        <v>113</v>
      </c>
      <c r="C44" s="59"/>
      <c r="D44" s="63">
        <v>1</v>
      </c>
      <c r="E44" s="65">
        <v>2</v>
      </c>
      <c r="F44" s="64">
        <v>3</v>
      </c>
      <c r="G44" s="64">
        <v>4</v>
      </c>
    </row>
    <row r="45" spans="1:7" ht="15">
      <c r="A45" s="4">
        <v>12</v>
      </c>
      <c r="B45" s="111" t="s">
        <v>31</v>
      </c>
      <c r="C45" s="112"/>
      <c r="D45" s="66">
        <f>D49+D52+D55+D56+D59+D60+D61+D62+D63</f>
        <v>18420.15</v>
      </c>
      <c r="E45" s="42">
        <f>E49+E52+E55+E56+E59+E60+E61+E62+E63</f>
        <v>13056.439999999997</v>
      </c>
      <c r="F45" s="42">
        <f>F49+F52+F55+F56+F59+F60+F61+F62+F63</f>
        <v>16856.63</v>
      </c>
      <c r="G45" s="42">
        <f>G49+G52+G55+G56+G59+G60+G61+G62+G63</f>
        <v>27705.609999999997</v>
      </c>
    </row>
    <row r="46" spans="1:7" ht="15.75">
      <c r="A46" s="3" t="s">
        <v>125</v>
      </c>
      <c r="B46" s="24" t="s">
        <v>32</v>
      </c>
      <c r="C46" s="25" t="s">
        <v>28</v>
      </c>
      <c r="D46" s="67">
        <v>5423.27</v>
      </c>
      <c r="E46" s="31">
        <v>2393.64</v>
      </c>
      <c r="F46" s="31">
        <v>1861.67</v>
      </c>
      <c r="G46" s="31">
        <v>6068.6</v>
      </c>
    </row>
    <row r="47" spans="1:7" ht="15.75">
      <c r="A47" s="3" t="s">
        <v>126</v>
      </c>
      <c r="B47" s="89" t="s">
        <v>27</v>
      </c>
      <c r="C47" s="90"/>
      <c r="D47" s="68">
        <v>0</v>
      </c>
      <c r="E47" s="32">
        <v>0</v>
      </c>
      <c r="F47" s="32">
        <v>0</v>
      </c>
      <c r="G47" s="32">
        <v>0</v>
      </c>
    </row>
    <row r="48" spans="1:7" ht="15.75">
      <c r="A48" s="3" t="s">
        <v>127</v>
      </c>
      <c r="B48" s="89" t="s">
        <v>26</v>
      </c>
      <c r="C48" s="90"/>
      <c r="D48" s="68">
        <v>3158.99</v>
      </c>
      <c r="E48" s="32">
        <v>5985.73</v>
      </c>
      <c r="F48" s="32">
        <v>8138.6</v>
      </c>
      <c r="G48" s="32">
        <v>14123.64</v>
      </c>
    </row>
    <row r="49" spans="1:7" s="27" customFormat="1" ht="15">
      <c r="A49" s="4" t="s">
        <v>128</v>
      </c>
      <c r="B49" s="91" t="s">
        <v>29</v>
      </c>
      <c r="C49" s="92"/>
      <c r="D49" s="69">
        <f>SUM(D46:D48)</f>
        <v>8582.26</v>
      </c>
      <c r="E49" s="43">
        <f>SUM(E46:E48)</f>
        <v>8379.369999999999</v>
      </c>
      <c r="F49" s="43">
        <f>SUM(F46:F48)</f>
        <v>10000.27</v>
      </c>
      <c r="G49" s="43">
        <f>SUM(G46:G48)</f>
        <v>20192.239999999998</v>
      </c>
    </row>
    <row r="50" spans="1:7" ht="15.75">
      <c r="A50" s="5" t="s">
        <v>129</v>
      </c>
      <c r="B50" s="24" t="s">
        <v>33</v>
      </c>
      <c r="C50" s="25" t="s">
        <v>34</v>
      </c>
      <c r="D50" s="67">
        <v>0</v>
      </c>
      <c r="E50" s="31">
        <v>0</v>
      </c>
      <c r="F50" s="31">
        <v>0</v>
      </c>
      <c r="G50" s="31">
        <v>5.71</v>
      </c>
    </row>
    <row r="51" spans="1:7" ht="15.75">
      <c r="A51" s="3" t="s">
        <v>130</v>
      </c>
      <c r="B51" s="89" t="s">
        <v>35</v>
      </c>
      <c r="C51" s="90"/>
      <c r="D51" s="68">
        <v>0</v>
      </c>
      <c r="E51" s="32">
        <v>0</v>
      </c>
      <c r="F51" s="32">
        <v>0</v>
      </c>
      <c r="G51" s="32">
        <v>0</v>
      </c>
    </row>
    <row r="52" spans="1:7" s="27" customFormat="1" ht="15">
      <c r="A52" s="4" t="s">
        <v>131</v>
      </c>
      <c r="B52" s="91" t="s">
        <v>29</v>
      </c>
      <c r="C52" s="92"/>
      <c r="D52" s="69">
        <f>SUM(D50:D51)</f>
        <v>0</v>
      </c>
      <c r="E52" s="43">
        <f>SUM(E50:E51)</f>
        <v>0</v>
      </c>
      <c r="F52" s="43">
        <f>SUM(F50:F51)</f>
        <v>0</v>
      </c>
      <c r="G52" s="43">
        <f>SUM(G50:G51)</f>
        <v>5.71</v>
      </c>
    </row>
    <row r="53" spans="1:7" ht="15.75">
      <c r="A53" s="5" t="s">
        <v>132</v>
      </c>
      <c r="B53" s="24" t="s">
        <v>36</v>
      </c>
      <c r="C53" s="25" t="s">
        <v>34</v>
      </c>
      <c r="D53" s="67">
        <v>0</v>
      </c>
      <c r="E53" s="31">
        <v>2.81</v>
      </c>
      <c r="F53" s="31">
        <v>20.23</v>
      </c>
      <c r="G53" s="31">
        <v>23.63</v>
      </c>
    </row>
    <row r="54" spans="1:7" ht="15.75">
      <c r="A54" s="3" t="s">
        <v>133</v>
      </c>
      <c r="B54" s="89" t="s">
        <v>35</v>
      </c>
      <c r="C54" s="90"/>
      <c r="D54" s="68">
        <v>0</v>
      </c>
      <c r="E54" s="32">
        <v>0</v>
      </c>
      <c r="F54" s="32">
        <v>0</v>
      </c>
      <c r="G54" s="32">
        <v>0</v>
      </c>
    </row>
    <row r="55" spans="1:7" s="27" customFormat="1" ht="15">
      <c r="A55" s="4" t="s">
        <v>134</v>
      </c>
      <c r="B55" s="91" t="s">
        <v>29</v>
      </c>
      <c r="C55" s="92"/>
      <c r="D55" s="69">
        <f>SUM(D53:D54)</f>
        <v>0</v>
      </c>
      <c r="E55" s="43">
        <f>SUM(E53:E54)</f>
        <v>2.81</v>
      </c>
      <c r="F55" s="43">
        <f>SUM(F53:F54)</f>
        <v>20.23</v>
      </c>
      <c r="G55" s="43">
        <f>SUM(G53:G54)</f>
        <v>23.63</v>
      </c>
    </row>
    <row r="56" spans="1:7" ht="15.75">
      <c r="A56" s="7">
        <v>12.4</v>
      </c>
      <c r="B56" s="96" t="s">
        <v>37</v>
      </c>
      <c r="C56" s="96"/>
      <c r="D56" s="70">
        <v>8903.01</v>
      </c>
      <c r="E56" s="36">
        <v>0</v>
      </c>
      <c r="F56" s="36">
        <v>0</v>
      </c>
      <c r="G56" s="36">
        <v>0</v>
      </c>
    </row>
    <row r="57" spans="1:7" ht="15.75">
      <c r="A57" s="5" t="s">
        <v>135</v>
      </c>
      <c r="B57" s="24" t="s">
        <v>38</v>
      </c>
      <c r="C57" s="25" t="s">
        <v>39</v>
      </c>
      <c r="D57" s="67">
        <v>2</v>
      </c>
      <c r="E57" s="31">
        <v>643.42</v>
      </c>
      <c r="F57" s="31">
        <v>836.55</v>
      </c>
      <c r="G57" s="31">
        <v>968.08</v>
      </c>
    </row>
    <row r="58" spans="1:7" ht="15.75">
      <c r="A58" s="3" t="s">
        <v>136</v>
      </c>
      <c r="B58" s="97" t="s">
        <v>40</v>
      </c>
      <c r="C58" s="98"/>
      <c r="D58" s="68">
        <v>168.36</v>
      </c>
      <c r="E58" s="32">
        <v>2362.12</v>
      </c>
      <c r="F58" s="32">
        <v>3897.25</v>
      </c>
      <c r="G58" s="32">
        <v>4508.43</v>
      </c>
    </row>
    <row r="59" spans="1:7" s="27" customFormat="1" ht="15">
      <c r="A59" s="4" t="s">
        <v>137</v>
      </c>
      <c r="B59" s="99" t="s">
        <v>29</v>
      </c>
      <c r="C59" s="100"/>
      <c r="D59" s="69">
        <f>SUM(D57:D58)</f>
        <v>170.36</v>
      </c>
      <c r="E59" s="43">
        <f>SUM(E57:E58)</f>
        <v>3005.54</v>
      </c>
      <c r="F59" s="43">
        <f>SUM(F57:F58)</f>
        <v>4733.8</v>
      </c>
      <c r="G59" s="43">
        <f>SUM(G57:G58)</f>
        <v>5476.51</v>
      </c>
    </row>
    <row r="60" spans="1:7" ht="15.75">
      <c r="A60" s="7">
        <v>12.6</v>
      </c>
      <c r="B60" s="96" t="s">
        <v>41</v>
      </c>
      <c r="C60" s="96"/>
      <c r="D60" s="70">
        <v>0</v>
      </c>
      <c r="E60" s="36">
        <v>88.34</v>
      </c>
      <c r="F60" s="36">
        <v>50.62</v>
      </c>
      <c r="G60" s="36">
        <v>0.12</v>
      </c>
    </row>
    <row r="61" spans="1:7" ht="15.75">
      <c r="A61" s="7">
        <v>12.7</v>
      </c>
      <c r="B61" s="96" t="s">
        <v>42</v>
      </c>
      <c r="C61" s="96"/>
      <c r="D61" s="70">
        <v>0</v>
      </c>
      <c r="E61" s="36">
        <v>605.27</v>
      </c>
      <c r="F61" s="36">
        <v>447.22</v>
      </c>
      <c r="G61" s="36">
        <v>104.41</v>
      </c>
    </row>
    <row r="62" spans="1:7" ht="15.75">
      <c r="A62" s="7">
        <v>12.8</v>
      </c>
      <c r="B62" s="96" t="s">
        <v>53</v>
      </c>
      <c r="C62" s="96"/>
      <c r="D62" s="70">
        <v>0</v>
      </c>
      <c r="E62" s="36">
        <v>347.89</v>
      </c>
      <c r="F62" s="36">
        <v>722.43</v>
      </c>
      <c r="G62" s="36">
        <v>630.22</v>
      </c>
    </row>
    <row r="63" spans="1:7" ht="15.75">
      <c r="A63" s="7">
        <v>12.9</v>
      </c>
      <c r="B63" s="96" t="s">
        <v>43</v>
      </c>
      <c r="C63" s="96"/>
      <c r="D63" s="70">
        <v>764.52</v>
      </c>
      <c r="E63" s="36">
        <v>627.22</v>
      </c>
      <c r="F63" s="36">
        <v>882.06</v>
      </c>
      <c r="G63" s="36">
        <v>1272.77</v>
      </c>
    </row>
    <row r="64" spans="1:7" ht="15">
      <c r="A64" s="5">
        <v>13</v>
      </c>
      <c r="B64" s="75" t="s">
        <v>44</v>
      </c>
      <c r="C64" s="76"/>
      <c r="D64" s="71">
        <f>SUM(D65:D69)</f>
        <v>658.74</v>
      </c>
      <c r="E64" s="44">
        <f>SUM(E65:E69)</f>
        <v>1832.1599999999999</v>
      </c>
      <c r="F64" s="44">
        <f>SUM(F65:F69)</f>
        <v>1078.64</v>
      </c>
      <c r="G64" s="44">
        <f>SUM(G65:G69)</f>
        <v>13085.83</v>
      </c>
    </row>
    <row r="65" spans="1:7" ht="15.75">
      <c r="A65" s="3">
        <v>13.1</v>
      </c>
      <c r="B65" s="101" t="s">
        <v>45</v>
      </c>
      <c r="C65" s="102"/>
      <c r="D65" s="68">
        <v>0</v>
      </c>
      <c r="E65" s="32">
        <v>0</v>
      </c>
      <c r="F65" s="32">
        <v>0</v>
      </c>
      <c r="G65" s="32">
        <v>11591.63</v>
      </c>
    </row>
    <row r="66" spans="1:7" ht="15.75">
      <c r="A66" s="3">
        <v>13.2</v>
      </c>
      <c r="B66" s="101" t="s">
        <v>46</v>
      </c>
      <c r="C66" s="102"/>
      <c r="D66" s="68">
        <v>0</v>
      </c>
      <c r="E66" s="32">
        <v>0</v>
      </c>
      <c r="F66" s="32">
        <v>0</v>
      </c>
      <c r="G66" s="32">
        <v>0</v>
      </c>
    </row>
    <row r="67" spans="1:7" ht="15.75">
      <c r="A67" s="3">
        <v>13.3</v>
      </c>
      <c r="B67" s="101" t="s">
        <v>47</v>
      </c>
      <c r="C67" s="102"/>
      <c r="D67" s="68">
        <v>0</v>
      </c>
      <c r="E67" s="32">
        <v>0</v>
      </c>
      <c r="F67" s="32">
        <v>0</v>
      </c>
      <c r="G67" s="32">
        <v>0</v>
      </c>
    </row>
    <row r="68" spans="1:7" ht="15.75">
      <c r="A68" s="3">
        <v>13.4</v>
      </c>
      <c r="B68" s="101" t="s">
        <v>48</v>
      </c>
      <c r="C68" s="102"/>
      <c r="D68" s="68">
        <v>476.27</v>
      </c>
      <c r="E68" s="32">
        <v>619.36</v>
      </c>
      <c r="F68" s="32">
        <v>587.69</v>
      </c>
      <c r="G68" s="32">
        <v>557.85</v>
      </c>
    </row>
    <row r="69" spans="1:7" ht="15.75">
      <c r="A69" s="4">
        <v>13.5</v>
      </c>
      <c r="B69" s="103" t="s">
        <v>49</v>
      </c>
      <c r="C69" s="104"/>
      <c r="D69" s="72">
        <v>182.47</v>
      </c>
      <c r="E69" s="38">
        <v>1212.8</v>
      </c>
      <c r="F69" s="38">
        <v>490.95</v>
      </c>
      <c r="G69" s="38">
        <v>936.35</v>
      </c>
    </row>
    <row r="70" spans="1:7" ht="15">
      <c r="A70" s="8">
        <v>14</v>
      </c>
      <c r="B70" s="96" t="s">
        <v>138</v>
      </c>
      <c r="C70" s="96"/>
      <c r="D70" s="66">
        <f>D45+D64</f>
        <v>19078.890000000003</v>
      </c>
      <c r="E70" s="42">
        <f>E45+E64</f>
        <v>14888.599999999997</v>
      </c>
      <c r="F70" s="42">
        <f>F45+F64</f>
        <v>17935.27</v>
      </c>
      <c r="G70" s="42">
        <f>G45+G64</f>
        <v>40791.439999999995</v>
      </c>
    </row>
  </sheetData>
  <sheetProtection/>
  <mergeCells count="47">
    <mergeCell ref="B65:C65"/>
    <mergeCell ref="B70:C70"/>
    <mergeCell ref="B66:C66"/>
    <mergeCell ref="B67:C67"/>
    <mergeCell ref="B68:C68"/>
    <mergeCell ref="B69:C69"/>
    <mergeCell ref="B59:C59"/>
    <mergeCell ref="B60:C60"/>
    <mergeCell ref="B61:C61"/>
    <mergeCell ref="B62:C62"/>
    <mergeCell ref="B63:C63"/>
    <mergeCell ref="B64:C64"/>
    <mergeCell ref="B25:C25"/>
    <mergeCell ref="B26:C26"/>
    <mergeCell ref="B58:C58"/>
    <mergeCell ref="B27:C27"/>
    <mergeCell ref="B28:C28"/>
    <mergeCell ref="B29:C29"/>
    <mergeCell ref="B30:C30"/>
    <mergeCell ref="B31:C31"/>
    <mergeCell ref="B32:C32"/>
    <mergeCell ref="B35:C35"/>
    <mergeCell ref="B55:C55"/>
    <mergeCell ref="B56:C56"/>
    <mergeCell ref="B45:C45"/>
    <mergeCell ref="B47:C47"/>
    <mergeCell ref="B48:C48"/>
    <mergeCell ref="B36:C36"/>
    <mergeCell ref="B37:C37"/>
    <mergeCell ref="B38:C38"/>
    <mergeCell ref="B54:C54"/>
    <mergeCell ref="B43:C43"/>
    <mergeCell ref="B49:C49"/>
    <mergeCell ref="B51:C51"/>
    <mergeCell ref="B52:C52"/>
    <mergeCell ref="B39:C39"/>
    <mergeCell ref="B40:C40"/>
    <mergeCell ref="B33:C33"/>
    <mergeCell ref="B34:C34"/>
    <mergeCell ref="B41:C41"/>
    <mergeCell ref="B42:C42"/>
    <mergeCell ref="D4:G4"/>
    <mergeCell ref="B7:B8"/>
    <mergeCell ref="B14:B15"/>
    <mergeCell ref="B20:B21"/>
    <mergeCell ref="B4:C4"/>
    <mergeCell ref="A2:G2"/>
  </mergeCells>
  <printOptions/>
  <pageMargins left="0.18" right="0.17" top="0.69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75" zoomScaleNormal="80" zoomScaleSheetLayoutView="75" zoomScalePageLayoutView="0" workbookViewId="0" topLeftCell="A7">
      <selection activeCell="L20" sqref="L20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8515625" style="10" customWidth="1"/>
    <col min="5" max="5" width="12.00390625" style="10" customWidth="1"/>
    <col min="6" max="6" width="11.8515625" style="11" customWidth="1"/>
    <col min="7" max="7" width="12.140625" style="11" customWidth="1"/>
    <col min="8" max="8" width="11.421875" style="11" customWidth="1"/>
    <col min="9" max="9" width="15.00390625" style="11" customWidth="1"/>
    <col min="10" max="10" width="11.421875" style="11" customWidth="1"/>
    <col min="11" max="11" width="12.00390625" style="11" customWidth="1"/>
    <col min="12" max="12" width="12.140625" style="11" customWidth="1"/>
    <col min="13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72</v>
      </c>
      <c r="C3" s="56" t="s">
        <v>85</v>
      </c>
      <c r="D3" s="9"/>
      <c r="E3" s="9"/>
    </row>
    <row r="4" spans="1:12" s="12" customFormat="1" ht="30">
      <c r="A4" s="2" t="s">
        <v>10</v>
      </c>
      <c r="B4" s="77" t="s">
        <v>54</v>
      </c>
      <c r="C4" s="77"/>
      <c r="D4" s="2" t="s">
        <v>100</v>
      </c>
      <c r="E4" s="2" t="s">
        <v>95</v>
      </c>
      <c r="F4" s="2" t="s">
        <v>96</v>
      </c>
      <c r="G4" s="2" t="s">
        <v>89</v>
      </c>
      <c r="H4" s="2" t="s">
        <v>104</v>
      </c>
      <c r="I4" s="2" t="s">
        <v>103</v>
      </c>
      <c r="J4" s="2" t="s">
        <v>99</v>
      </c>
      <c r="K4" s="2" t="s">
        <v>57</v>
      </c>
      <c r="L4" s="2" t="s">
        <v>102</v>
      </c>
    </row>
    <row r="5" spans="1:12" ht="15" customHeight="1">
      <c r="A5" s="26" t="s">
        <v>11</v>
      </c>
      <c r="B5" s="16" t="s">
        <v>50</v>
      </c>
      <c r="C5" s="17" t="s">
        <v>2</v>
      </c>
      <c r="D5" s="28">
        <v>15284.88</v>
      </c>
      <c r="E5" s="28">
        <v>18474.67</v>
      </c>
      <c r="F5" s="28">
        <v>11843.32</v>
      </c>
      <c r="G5" s="28">
        <v>8028.98</v>
      </c>
      <c r="H5" s="28">
        <v>16000.27</v>
      </c>
      <c r="I5" s="28">
        <v>14394.91</v>
      </c>
      <c r="J5" s="28">
        <v>16584.69</v>
      </c>
      <c r="K5" s="28">
        <v>6763.72</v>
      </c>
      <c r="L5" s="28">
        <v>16911.34</v>
      </c>
    </row>
    <row r="6" spans="1:12" ht="15">
      <c r="A6" s="3">
        <v>1.2</v>
      </c>
      <c r="B6" s="16"/>
      <c r="C6" s="17" t="s">
        <v>3</v>
      </c>
      <c r="D6" s="28">
        <v>15284.88</v>
      </c>
      <c r="E6" s="28">
        <v>18497.21</v>
      </c>
      <c r="F6" s="28">
        <v>11885.97</v>
      </c>
      <c r="G6" s="28">
        <v>8028.98</v>
      </c>
      <c r="H6" s="28">
        <v>16000.27</v>
      </c>
      <c r="I6" s="28">
        <v>14394.91</v>
      </c>
      <c r="J6" s="28">
        <v>16997.39</v>
      </c>
      <c r="K6" s="28">
        <v>6763.72</v>
      </c>
      <c r="L6" s="28">
        <v>16911.34</v>
      </c>
    </row>
    <row r="7" spans="1:12" ht="15">
      <c r="A7" s="3">
        <v>1.3</v>
      </c>
      <c r="B7" s="18"/>
      <c r="C7" s="17" t="s">
        <v>4</v>
      </c>
      <c r="D7" s="28">
        <v>16539.33</v>
      </c>
      <c r="E7" s="28">
        <v>20326.88</v>
      </c>
      <c r="F7" s="28">
        <v>13475.39</v>
      </c>
      <c r="G7" s="28">
        <v>8538.95</v>
      </c>
      <c r="H7" s="28">
        <v>18388.19</v>
      </c>
      <c r="I7" s="28">
        <v>16088.53</v>
      </c>
      <c r="J7" s="28">
        <v>18778.79</v>
      </c>
      <c r="K7" s="28">
        <v>8556.96</v>
      </c>
      <c r="L7" s="28">
        <v>18530.71</v>
      </c>
    </row>
    <row r="8" spans="1:12" ht="15">
      <c r="A8" s="3">
        <v>1.4</v>
      </c>
      <c r="B8" s="18"/>
      <c r="C8" s="17" t="s">
        <v>5</v>
      </c>
      <c r="D8" s="28">
        <v>23835.14</v>
      </c>
      <c r="E8" s="28">
        <v>27081.57</v>
      </c>
      <c r="F8" s="28">
        <v>20915.74</v>
      </c>
      <c r="G8" s="28">
        <v>11428.28</v>
      </c>
      <c r="H8" s="28">
        <v>29160.82</v>
      </c>
      <c r="I8" s="28">
        <v>19170.86</v>
      </c>
      <c r="J8" s="28">
        <v>30637.26</v>
      </c>
      <c r="K8" s="28">
        <v>12765.97</v>
      </c>
      <c r="L8" s="28">
        <v>25195.88</v>
      </c>
    </row>
    <row r="9" spans="1:12" ht="15">
      <c r="A9" s="3">
        <v>1.5</v>
      </c>
      <c r="B9" s="18"/>
      <c r="C9" s="17" t="s">
        <v>6</v>
      </c>
      <c r="D9" s="28">
        <v>20329.54</v>
      </c>
      <c r="E9" s="28">
        <v>24682.38</v>
      </c>
      <c r="F9" s="28">
        <v>19297.73</v>
      </c>
      <c r="G9" s="28">
        <v>9594.3</v>
      </c>
      <c r="H9" s="28">
        <v>23008.34</v>
      </c>
      <c r="I9" s="28">
        <v>17711.49</v>
      </c>
      <c r="J9" s="28">
        <v>21990.99</v>
      </c>
      <c r="K9" s="28">
        <v>13385.11</v>
      </c>
      <c r="L9" s="28">
        <v>22149.92</v>
      </c>
    </row>
    <row r="10" spans="1:12" ht="15">
      <c r="A10" s="3">
        <v>1.6</v>
      </c>
      <c r="B10" s="18"/>
      <c r="C10" s="17" t="s">
        <v>7</v>
      </c>
      <c r="D10" s="29">
        <v>27625.34</v>
      </c>
      <c r="E10" s="29">
        <v>31437.07</v>
      </c>
      <c r="F10" s="29">
        <v>26738.08</v>
      </c>
      <c r="G10" s="29">
        <v>12483.63</v>
      </c>
      <c r="H10" s="29">
        <v>33780.98</v>
      </c>
      <c r="I10" s="29">
        <v>20793.82</v>
      </c>
      <c r="J10" s="29">
        <v>33849.46</v>
      </c>
      <c r="K10" s="29">
        <v>17594.12</v>
      </c>
      <c r="L10" s="29">
        <v>28815.1</v>
      </c>
    </row>
    <row r="11" spans="1:12" ht="15">
      <c r="A11" s="4">
        <v>1.7</v>
      </c>
      <c r="B11" s="19"/>
      <c r="C11" s="20" t="s">
        <v>12</v>
      </c>
      <c r="D11" s="30">
        <v>28413.66</v>
      </c>
      <c r="E11" s="30">
        <v>31437.07</v>
      </c>
      <c r="F11" s="30">
        <v>26738.08</v>
      </c>
      <c r="G11" s="30">
        <v>13538.81</v>
      </c>
      <c r="H11" s="30">
        <v>34866.08</v>
      </c>
      <c r="I11" s="30">
        <v>20913.32</v>
      </c>
      <c r="J11" s="30">
        <v>33983.47</v>
      </c>
      <c r="K11" s="30">
        <v>17594.12</v>
      </c>
      <c r="L11" s="30">
        <v>28917.95</v>
      </c>
    </row>
    <row r="12" spans="1:12" ht="15">
      <c r="A12" s="5">
        <v>2.1</v>
      </c>
      <c r="B12" s="14" t="s">
        <v>51</v>
      </c>
      <c r="C12" s="15" t="s">
        <v>2</v>
      </c>
      <c r="D12" s="31">
        <v>1215.94</v>
      </c>
      <c r="E12" s="31">
        <v>950.97</v>
      </c>
      <c r="F12" s="31">
        <v>959.5</v>
      </c>
      <c r="G12" s="31">
        <v>1327.43</v>
      </c>
      <c r="H12" s="31">
        <v>943.64</v>
      </c>
      <c r="I12" s="31">
        <v>1483.09</v>
      </c>
      <c r="J12" s="31">
        <v>784.7</v>
      </c>
      <c r="K12" s="31">
        <v>508.96</v>
      </c>
      <c r="L12" s="31">
        <v>1595.3</v>
      </c>
    </row>
    <row r="13" spans="1:12" ht="15" customHeight="1">
      <c r="A13" s="3">
        <v>2.2</v>
      </c>
      <c r="B13" s="16"/>
      <c r="C13" s="17" t="s">
        <v>3</v>
      </c>
      <c r="D13" s="32">
        <v>1215.94</v>
      </c>
      <c r="E13" s="32">
        <v>952.16</v>
      </c>
      <c r="F13" s="32">
        <v>962.96</v>
      </c>
      <c r="G13" s="32">
        <v>1327.43</v>
      </c>
      <c r="H13" s="32">
        <v>943.64</v>
      </c>
      <c r="I13" s="32">
        <v>1483.09</v>
      </c>
      <c r="J13" s="32">
        <v>804.29</v>
      </c>
      <c r="K13" s="32">
        <v>508.96</v>
      </c>
      <c r="L13" s="32">
        <v>1595.3</v>
      </c>
    </row>
    <row r="14" spans="1:12" ht="15">
      <c r="A14" s="3">
        <v>2.3</v>
      </c>
      <c r="B14" s="46"/>
      <c r="C14" s="17" t="s">
        <v>4</v>
      </c>
      <c r="D14" s="32">
        <v>1319.85</v>
      </c>
      <c r="E14" s="32">
        <v>1044.06</v>
      </c>
      <c r="F14" s="32">
        <v>1091.73</v>
      </c>
      <c r="G14" s="32">
        <v>1414.02</v>
      </c>
      <c r="H14" s="32">
        <v>1083.04</v>
      </c>
      <c r="I14" s="32">
        <v>1658.02</v>
      </c>
      <c r="J14" s="32">
        <v>888.77</v>
      </c>
      <c r="K14" s="32">
        <v>643.75</v>
      </c>
      <c r="L14" s="32">
        <v>1724.37</v>
      </c>
    </row>
    <row r="15" spans="1:12" ht="15">
      <c r="A15" s="3">
        <v>2.4</v>
      </c>
      <c r="B15" s="47"/>
      <c r="C15" s="17" t="s">
        <v>5</v>
      </c>
      <c r="D15" s="32">
        <v>1857.29</v>
      </c>
      <c r="E15" s="32">
        <v>1378.84</v>
      </c>
      <c r="F15" s="32">
        <v>1694.64</v>
      </c>
      <c r="G15" s="32">
        <v>1897.44</v>
      </c>
      <c r="H15" s="32">
        <v>1652.13</v>
      </c>
      <c r="I15" s="32">
        <v>1969.41</v>
      </c>
      <c r="J15" s="32">
        <v>1450.07</v>
      </c>
      <c r="K15" s="32">
        <v>944.23</v>
      </c>
      <c r="L15" s="32">
        <v>2332.11</v>
      </c>
    </row>
    <row r="16" spans="1:12" ht="15">
      <c r="A16" s="3">
        <v>2.5</v>
      </c>
      <c r="B16" s="47"/>
      <c r="C16" s="17" t="s">
        <v>6</v>
      </c>
      <c r="D16" s="32">
        <v>1689.75</v>
      </c>
      <c r="E16" s="32">
        <v>1259.77</v>
      </c>
      <c r="F16" s="32">
        <v>1563.18</v>
      </c>
      <c r="G16" s="32">
        <v>1587.92</v>
      </c>
      <c r="H16" s="32">
        <v>1390.01</v>
      </c>
      <c r="I16" s="32">
        <v>1825.76</v>
      </c>
      <c r="J16" s="32">
        <v>1044.82</v>
      </c>
      <c r="K16" s="32">
        <v>995.21</v>
      </c>
      <c r="L16" s="32">
        <v>2100.9</v>
      </c>
    </row>
    <row r="17" spans="1:12" ht="15">
      <c r="A17" s="3">
        <v>2.6</v>
      </c>
      <c r="B17" s="47"/>
      <c r="C17" s="17" t="s">
        <v>7</v>
      </c>
      <c r="D17" s="33">
        <v>2227.2</v>
      </c>
      <c r="E17" s="33">
        <v>1594.55</v>
      </c>
      <c r="F17" s="33">
        <v>2166.09</v>
      </c>
      <c r="G17" s="33">
        <v>2071.34</v>
      </c>
      <c r="H17" s="33">
        <v>1959.11</v>
      </c>
      <c r="I17" s="33">
        <v>2137.15</v>
      </c>
      <c r="J17" s="33">
        <v>1606.12</v>
      </c>
      <c r="K17" s="33">
        <v>1295.69</v>
      </c>
      <c r="L17" s="33">
        <v>2708.65</v>
      </c>
    </row>
    <row r="18" spans="1:12" ht="15">
      <c r="A18" s="3">
        <v>2.7</v>
      </c>
      <c r="B18" s="18"/>
      <c r="C18" s="21" t="s">
        <v>12</v>
      </c>
      <c r="D18" s="34">
        <v>2290.69</v>
      </c>
      <c r="E18" s="34">
        <v>1594.55</v>
      </c>
      <c r="F18" s="34">
        <v>2166.09</v>
      </c>
      <c r="G18" s="34">
        <v>2246.67</v>
      </c>
      <c r="H18" s="34">
        <v>2021.66</v>
      </c>
      <c r="I18" s="34">
        <v>2150.12</v>
      </c>
      <c r="J18" s="34">
        <v>1612.26</v>
      </c>
      <c r="K18" s="34">
        <v>1295.69</v>
      </c>
      <c r="L18" s="34">
        <v>2717.84</v>
      </c>
    </row>
    <row r="19" spans="1:12" ht="15">
      <c r="A19" s="4">
        <v>2.8</v>
      </c>
      <c r="B19" s="22"/>
      <c r="C19" s="23" t="s">
        <v>8</v>
      </c>
      <c r="D19" s="35">
        <v>2519.76</v>
      </c>
      <c r="E19" s="35">
        <f>E18*1.1</f>
        <v>1754.005</v>
      </c>
      <c r="F19" s="35">
        <v>2382.7</v>
      </c>
      <c r="G19" s="35">
        <v>2471.34</v>
      </c>
      <c r="H19" s="35">
        <v>2223.83</v>
      </c>
      <c r="I19" s="35">
        <v>2365.13</v>
      </c>
      <c r="J19" s="35">
        <v>1773.49</v>
      </c>
      <c r="K19" s="35">
        <v>1425.26</v>
      </c>
      <c r="L19" s="35">
        <v>2989.63</v>
      </c>
    </row>
    <row r="20" spans="1:12" ht="15">
      <c r="A20" s="7">
        <v>3</v>
      </c>
      <c r="B20" s="73" t="s">
        <v>13</v>
      </c>
      <c r="C20" s="73"/>
      <c r="D20" s="36">
        <v>24310.39</v>
      </c>
      <c r="E20" s="36">
        <v>39776.98</v>
      </c>
      <c r="F20" s="36">
        <v>22814.52</v>
      </c>
      <c r="G20" s="36">
        <v>11742.71</v>
      </c>
      <c r="H20" s="36">
        <v>40719.21</v>
      </c>
      <c r="I20" s="36">
        <v>17732.12</v>
      </c>
      <c r="J20" s="36">
        <v>38624.29</v>
      </c>
      <c r="K20" s="36">
        <v>24318.06</v>
      </c>
      <c r="L20" s="36">
        <v>22278.99</v>
      </c>
    </row>
    <row r="21" spans="1:12" ht="15">
      <c r="A21" s="7">
        <v>4</v>
      </c>
      <c r="B21" s="73" t="s">
        <v>14</v>
      </c>
      <c r="C21" s="74"/>
      <c r="D21" s="36">
        <v>8.98</v>
      </c>
      <c r="E21" s="36">
        <v>772</v>
      </c>
      <c r="F21" s="36">
        <v>862.05</v>
      </c>
      <c r="G21" s="36">
        <v>337.41</v>
      </c>
      <c r="H21" s="36">
        <v>2371.35</v>
      </c>
      <c r="I21" s="36">
        <v>758.18</v>
      </c>
      <c r="J21" s="36">
        <v>1328.96</v>
      </c>
      <c r="K21" s="36">
        <v>930.93</v>
      </c>
      <c r="L21" s="36">
        <v>189.13</v>
      </c>
    </row>
    <row r="22" spans="1:12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5">
      <c r="A23" s="3">
        <v>5.1</v>
      </c>
      <c r="B23" s="79" t="s">
        <v>16</v>
      </c>
      <c r="C23" s="80"/>
      <c r="D23" s="32">
        <v>2.15</v>
      </c>
      <c r="E23" s="32">
        <v>4.41</v>
      </c>
      <c r="F23" s="32">
        <v>10.29</v>
      </c>
      <c r="G23" s="32">
        <v>4.74</v>
      </c>
      <c r="H23" s="32">
        <v>1.63</v>
      </c>
      <c r="I23" s="32">
        <v>5.13</v>
      </c>
      <c r="J23" s="32">
        <v>4.72</v>
      </c>
      <c r="K23" s="32">
        <v>13.82</v>
      </c>
      <c r="L23" s="32">
        <v>8.04</v>
      </c>
    </row>
    <row r="24" spans="1:12" ht="15">
      <c r="A24" s="3">
        <v>5.2</v>
      </c>
      <c r="B24" s="79" t="s">
        <v>17</v>
      </c>
      <c r="C24" s="80"/>
      <c r="D24" s="32">
        <v>143.5</v>
      </c>
      <c r="E24" s="32">
        <v>142.46</v>
      </c>
      <c r="F24" s="32">
        <v>101.2</v>
      </c>
      <c r="G24" s="32">
        <v>82.9</v>
      </c>
      <c r="H24" s="32">
        <v>143.11</v>
      </c>
      <c r="I24" s="32">
        <v>89.7</v>
      </c>
      <c r="J24" s="32">
        <v>159.74</v>
      </c>
      <c r="K24" s="32">
        <v>73</v>
      </c>
      <c r="L24" s="32">
        <v>194.81</v>
      </c>
    </row>
    <row r="25" spans="1:12" ht="15">
      <c r="A25" s="3">
        <v>5.3</v>
      </c>
      <c r="B25" s="79" t="s">
        <v>18</v>
      </c>
      <c r="C25" s="80"/>
      <c r="D25" s="32">
        <v>22.18</v>
      </c>
      <c r="E25" s="32">
        <v>36.81</v>
      </c>
      <c r="F25" s="32">
        <v>0</v>
      </c>
      <c r="G25" s="32">
        <v>12.31</v>
      </c>
      <c r="H25" s="32">
        <v>18.23</v>
      </c>
      <c r="I25" s="32">
        <v>6.81</v>
      </c>
      <c r="J25" s="32">
        <v>5.26</v>
      </c>
      <c r="K25" s="32">
        <v>12.57</v>
      </c>
      <c r="L25" s="32">
        <v>11.29</v>
      </c>
    </row>
    <row r="26" spans="1:12" ht="15">
      <c r="A26" s="3">
        <v>5.4</v>
      </c>
      <c r="B26" s="79" t="s">
        <v>19</v>
      </c>
      <c r="C26" s="80"/>
      <c r="D26" s="32">
        <v>906.99</v>
      </c>
      <c r="E26" s="32">
        <v>1173.99</v>
      </c>
      <c r="F26" s="32">
        <v>717.24</v>
      </c>
      <c r="G26" s="32">
        <v>653.18</v>
      </c>
      <c r="H26" s="32">
        <v>838.35</v>
      </c>
      <c r="I26" s="32">
        <v>803.31</v>
      </c>
      <c r="J26" s="32">
        <v>713.63</v>
      </c>
      <c r="K26" s="32">
        <v>593.03</v>
      </c>
      <c r="L26" s="32">
        <v>975.66</v>
      </c>
    </row>
    <row r="27" spans="1:12" ht="15">
      <c r="A27" s="4">
        <v>5.5</v>
      </c>
      <c r="B27" s="81" t="s">
        <v>20</v>
      </c>
      <c r="C27" s="82"/>
      <c r="D27" s="38">
        <v>78.57</v>
      </c>
      <c r="E27" s="38">
        <v>48.18</v>
      </c>
      <c r="F27" s="38">
        <v>42.99</v>
      </c>
      <c r="G27" s="38">
        <v>74.6</v>
      </c>
      <c r="H27" s="38">
        <v>82.1</v>
      </c>
      <c r="I27" s="38">
        <v>120.45</v>
      </c>
      <c r="J27" s="38">
        <v>2.32</v>
      </c>
      <c r="K27" s="38">
        <v>14.13</v>
      </c>
      <c r="L27" s="38">
        <v>20.01</v>
      </c>
    </row>
    <row r="28" spans="1:12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5">
      <c r="A29" s="3">
        <v>6.1</v>
      </c>
      <c r="B29" s="79" t="s">
        <v>16</v>
      </c>
      <c r="C29" s="80"/>
      <c r="D29" s="32">
        <v>780.73</v>
      </c>
      <c r="E29" s="32">
        <v>675.88</v>
      </c>
      <c r="F29" s="32">
        <v>73.67</v>
      </c>
      <c r="G29" s="32">
        <v>242.67</v>
      </c>
      <c r="H29" s="32">
        <v>2314.05</v>
      </c>
      <c r="I29" s="32">
        <v>381.29</v>
      </c>
      <c r="J29" s="32">
        <v>732.04</v>
      </c>
      <c r="K29" s="32">
        <v>50.17</v>
      </c>
      <c r="L29" s="32">
        <v>183.3</v>
      </c>
    </row>
    <row r="30" spans="1:12" ht="15">
      <c r="A30" s="3">
        <v>6.2</v>
      </c>
      <c r="B30" s="79" t="s">
        <v>17</v>
      </c>
      <c r="C30" s="80"/>
      <c r="D30" s="32">
        <v>14.51</v>
      </c>
      <c r="E30" s="32">
        <v>12.98</v>
      </c>
      <c r="F30" s="32">
        <v>12.75</v>
      </c>
      <c r="G30" s="32">
        <v>14.3</v>
      </c>
      <c r="H30" s="32">
        <v>13.07</v>
      </c>
      <c r="I30" s="32">
        <v>14.52</v>
      </c>
      <c r="J30" s="32">
        <v>11.82</v>
      </c>
      <c r="K30" s="32">
        <v>13</v>
      </c>
      <c r="L30" s="32">
        <v>12.92</v>
      </c>
    </row>
    <row r="31" spans="1:12" ht="15">
      <c r="A31" s="3">
        <v>6.3</v>
      </c>
      <c r="B31" s="79" t="s">
        <v>18</v>
      </c>
      <c r="C31" s="80"/>
      <c r="D31" s="32">
        <v>29.37</v>
      </c>
      <c r="E31" s="32">
        <v>25.31</v>
      </c>
      <c r="F31" s="32">
        <v>0</v>
      </c>
      <c r="G31" s="32">
        <v>25.54</v>
      </c>
      <c r="H31" s="32">
        <v>50.2</v>
      </c>
      <c r="I31" s="32">
        <v>67.36</v>
      </c>
      <c r="J31" s="32">
        <v>4.23</v>
      </c>
      <c r="K31" s="32">
        <v>35.8</v>
      </c>
      <c r="L31" s="32">
        <v>30.18</v>
      </c>
    </row>
    <row r="32" spans="1:12" ht="15">
      <c r="A32" s="3">
        <v>6.4</v>
      </c>
      <c r="B32" s="79" t="s">
        <v>22</v>
      </c>
      <c r="C32" s="80"/>
      <c r="D32" s="32">
        <v>9.36</v>
      </c>
      <c r="E32" s="32">
        <v>8.07</v>
      </c>
      <c r="F32" s="32">
        <v>11.24</v>
      </c>
      <c r="G32" s="32">
        <v>5.44</v>
      </c>
      <c r="H32" s="32">
        <v>8.42</v>
      </c>
      <c r="I32" s="32">
        <v>5.85</v>
      </c>
      <c r="J32" s="32">
        <v>11.13</v>
      </c>
      <c r="K32" s="32">
        <v>9.48</v>
      </c>
      <c r="L32" s="32">
        <v>11.43</v>
      </c>
    </row>
    <row r="33" spans="1:12" ht="15">
      <c r="A33" s="3">
        <v>6.5</v>
      </c>
      <c r="B33" s="79" t="s">
        <v>20</v>
      </c>
      <c r="C33" s="80"/>
      <c r="D33" s="32">
        <v>25.63</v>
      </c>
      <c r="E33" s="32">
        <v>32.14</v>
      </c>
      <c r="F33" s="32">
        <v>24.41</v>
      </c>
      <c r="G33" s="32">
        <v>16.07</v>
      </c>
      <c r="H33" s="32">
        <v>23.8</v>
      </c>
      <c r="I33" s="32">
        <v>45.5</v>
      </c>
      <c r="J33" s="32">
        <v>40.68</v>
      </c>
      <c r="K33" s="32">
        <v>29.18</v>
      </c>
      <c r="L33" s="32">
        <v>28.94</v>
      </c>
    </row>
    <row r="34" spans="1:12" ht="15">
      <c r="A34" s="7">
        <v>7</v>
      </c>
      <c r="B34" s="85" t="s">
        <v>52</v>
      </c>
      <c r="C34" s="86"/>
      <c r="D34" s="36">
        <v>1891.07</v>
      </c>
      <c r="E34" s="36">
        <v>2013.79</v>
      </c>
      <c r="F34" s="36">
        <v>1933.76</v>
      </c>
      <c r="G34" s="36">
        <v>1972.88</v>
      </c>
      <c r="H34" s="36">
        <v>2052.87</v>
      </c>
      <c r="I34" s="36">
        <v>1905.77</v>
      </c>
      <c r="J34" s="36">
        <v>1869.75</v>
      </c>
      <c r="K34" s="36">
        <v>1795.03</v>
      </c>
      <c r="L34" s="36">
        <v>1922.34</v>
      </c>
    </row>
    <row r="35" spans="1:12" ht="15">
      <c r="A35" s="5">
        <v>8.1</v>
      </c>
      <c r="B35" s="83" t="s">
        <v>23</v>
      </c>
      <c r="C35" s="84"/>
      <c r="D35" s="39">
        <v>57</v>
      </c>
      <c r="E35" s="39">
        <v>345</v>
      </c>
      <c r="F35" s="39">
        <v>107</v>
      </c>
      <c r="G35" s="39">
        <v>61</v>
      </c>
      <c r="H35" s="39">
        <v>48</v>
      </c>
      <c r="I35" s="39">
        <v>207</v>
      </c>
      <c r="J35" s="39">
        <v>90</v>
      </c>
      <c r="K35" s="39">
        <v>64</v>
      </c>
      <c r="L35" s="39">
        <v>32</v>
      </c>
    </row>
    <row r="36" spans="1:12" ht="15" customHeight="1">
      <c r="A36" s="4">
        <v>8.2</v>
      </c>
      <c r="B36" s="81" t="s">
        <v>24</v>
      </c>
      <c r="C36" s="82"/>
      <c r="D36" s="40">
        <v>12</v>
      </c>
      <c r="E36" s="40">
        <v>52</v>
      </c>
      <c r="F36" s="40">
        <v>16</v>
      </c>
      <c r="G36" s="40">
        <v>17</v>
      </c>
      <c r="H36" s="40">
        <v>8</v>
      </c>
      <c r="I36" s="40">
        <v>33</v>
      </c>
      <c r="J36" s="40">
        <v>12</v>
      </c>
      <c r="K36" s="40">
        <v>15</v>
      </c>
      <c r="L36" s="40">
        <v>11</v>
      </c>
    </row>
    <row r="37" spans="1:12" ht="15">
      <c r="A37" s="4">
        <v>9</v>
      </c>
      <c r="B37" s="81" t="s">
        <v>25</v>
      </c>
      <c r="C37" s="82"/>
      <c r="D37" s="38">
        <v>12.4</v>
      </c>
      <c r="E37" s="38">
        <v>19.33</v>
      </c>
      <c r="F37" s="38">
        <v>11.9</v>
      </c>
      <c r="G37" s="38">
        <v>5.84</v>
      </c>
      <c r="H37" s="38">
        <v>16.32</v>
      </c>
      <c r="I37" s="38">
        <v>9.33</v>
      </c>
      <c r="J37" s="38">
        <v>20.37</v>
      </c>
      <c r="K37" s="38">
        <v>13.06</v>
      </c>
      <c r="L37" s="38">
        <v>10.55</v>
      </c>
    </row>
    <row r="38" spans="1:12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5">
      <c r="A39" s="3">
        <v>10.1</v>
      </c>
      <c r="B39" s="89" t="s">
        <v>28</v>
      </c>
      <c r="C39" s="90"/>
      <c r="D39" s="32">
        <v>446.11</v>
      </c>
      <c r="E39" s="32">
        <v>519.47</v>
      </c>
      <c r="F39" s="32">
        <v>495.88</v>
      </c>
      <c r="G39" s="32">
        <v>179.08</v>
      </c>
      <c r="H39" s="32">
        <v>586.47</v>
      </c>
      <c r="I39" s="32">
        <v>274.05</v>
      </c>
      <c r="J39" s="32">
        <v>269.44</v>
      </c>
      <c r="K39" s="32">
        <v>507.81</v>
      </c>
      <c r="L39" s="32">
        <v>328.02</v>
      </c>
    </row>
    <row r="40" spans="1:12" ht="15">
      <c r="A40" s="3">
        <v>10.2</v>
      </c>
      <c r="B40" s="89" t="s">
        <v>27</v>
      </c>
      <c r="C40" s="90"/>
      <c r="D40" s="32">
        <v>17.49</v>
      </c>
      <c r="E40" s="32">
        <v>43.74</v>
      </c>
      <c r="F40" s="32">
        <v>27.73</v>
      </c>
      <c r="G40" s="32">
        <v>0</v>
      </c>
      <c r="H40" s="32">
        <v>12.87</v>
      </c>
      <c r="I40" s="32">
        <v>14.77</v>
      </c>
      <c r="J40" s="32">
        <v>96.29</v>
      </c>
      <c r="K40" s="32">
        <v>12.31</v>
      </c>
      <c r="L40" s="32">
        <v>27.76</v>
      </c>
    </row>
    <row r="41" spans="1:12" ht="15">
      <c r="A41" s="3">
        <v>10.3</v>
      </c>
      <c r="B41" s="89" t="s">
        <v>26</v>
      </c>
      <c r="C41" s="90"/>
      <c r="D41" s="32">
        <v>443.39</v>
      </c>
      <c r="E41" s="32">
        <f>E42-E39-E40</f>
        <v>610.78</v>
      </c>
      <c r="F41" s="32">
        <f>F42-F39-F40</f>
        <v>193.63000000000002</v>
      </c>
      <c r="G41" s="32">
        <v>474.1</v>
      </c>
      <c r="H41" s="32">
        <v>239.01</v>
      </c>
      <c r="I41" s="32">
        <v>514.49</v>
      </c>
      <c r="J41" s="32">
        <v>347.9</v>
      </c>
      <c r="K41" s="32">
        <v>72.91</v>
      </c>
      <c r="L41" s="32">
        <v>619.88</v>
      </c>
    </row>
    <row r="42" spans="1:12" ht="15">
      <c r="A42" s="4">
        <v>10.4</v>
      </c>
      <c r="B42" s="93" t="s">
        <v>29</v>
      </c>
      <c r="C42" s="94"/>
      <c r="D42" s="41">
        <v>906.99</v>
      </c>
      <c r="E42" s="41">
        <f>E26</f>
        <v>1173.99</v>
      </c>
      <c r="F42" s="41">
        <f>F26</f>
        <v>717.24</v>
      </c>
      <c r="G42" s="41">
        <v>653.18</v>
      </c>
      <c r="H42" s="41">
        <v>838.35</v>
      </c>
      <c r="I42" s="41">
        <v>803.31</v>
      </c>
      <c r="J42" s="41">
        <v>713.63</v>
      </c>
      <c r="K42" s="41">
        <v>593.03</v>
      </c>
      <c r="L42" s="41">
        <v>975.66</v>
      </c>
    </row>
    <row r="43" spans="1:12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  <c r="J43" s="10"/>
      <c r="K43" s="10"/>
      <c r="L43" s="10"/>
    </row>
    <row r="44" spans="1:12" ht="15">
      <c r="A44" s="7">
        <v>11</v>
      </c>
      <c r="B44" s="73" t="s">
        <v>31</v>
      </c>
      <c r="C44" s="73"/>
      <c r="D44" s="42">
        <v>18879.41</v>
      </c>
      <c r="E44" s="42">
        <f>E48+E51+E54+E55+E58+E59+E60+E61+E62</f>
        <v>22531.44</v>
      </c>
      <c r="F44" s="42">
        <v>17424.38</v>
      </c>
      <c r="G44" s="42">
        <v>8896.59</v>
      </c>
      <c r="H44" s="42">
        <f>H48+H51+H54+H55+H58+H59+H60+H61+H62</f>
        <v>19642.04</v>
      </c>
      <c r="I44" s="42">
        <v>15499.22</v>
      </c>
      <c r="J44" s="42">
        <v>19423.35</v>
      </c>
      <c r="K44" s="42">
        <v>11258.86</v>
      </c>
      <c r="L44" s="42">
        <v>20166.95</v>
      </c>
    </row>
    <row r="45" spans="1:12" ht="15">
      <c r="A45" s="5" t="s">
        <v>58</v>
      </c>
      <c r="B45" s="24" t="s">
        <v>32</v>
      </c>
      <c r="C45" s="25" t="s">
        <v>28</v>
      </c>
      <c r="D45" s="31">
        <v>3790.21</v>
      </c>
      <c r="E45" s="31">
        <v>4355.49</v>
      </c>
      <c r="F45" s="31">
        <v>5822.34</v>
      </c>
      <c r="G45" s="31">
        <v>1055.35</v>
      </c>
      <c r="H45" s="31">
        <v>4620.15</v>
      </c>
      <c r="I45" s="31">
        <v>1622.96</v>
      </c>
      <c r="J45" s="31">
        <v>3212.2</v>
      </c>
      <c r="K45" s="31">
        <v>4828.15</v>
      </c>
      <c r="L45" s="31">
        <v>3619.21</v>
      </c>
    </row>
    <row r="46" spans="1:12" ht="15">
      <c r="A46" s="3" t="s">
        <v>59</v>
      </c>
      <c r="B46" s="89" t="s">
        <v>27</v>
      </c>
      <c r="C46" s="90"/>
      <c r="D46" s="32">
        <v>162.2</v>
      </c>
      <c r="E46" s="32">
        <v>271.83</v>
      </c>
      <c r="F46" s="32">
        <v>344.35</v>
      </c>
      <c r="G46" s="32">
        <v>0</v>
      </c>
      <c r="H46" s="32">
        <v>113.21</v>
      </c>
      <c r="I46" s="32">
        <v>99.87</v>
      </c>
      <c r="J46" s="32">
        <v>1152.45</v>
      </c>
      <c r="K46" s="32">
        <v>123.36</v>
      </c>
      <c r="L46" s="32">
        <v>381.31</v>
      </c>
    </row>
    <row r="47" spans="1:12" ht="15">
      <c r="A47" s="3" t="s">
        <v>60</v>
      </c>
      <c r="B47" s="89" t="s">
        <v>26</v>
      </c>
      <c r="C47" s="90"/>
      <c r="D47" s="32">
        <v>4537.78</v>
      </c>
      <c r="E47" s="32">
        <v>4847.12</v>
      </c>
      <c r="F47" s="32">
        <v>1893.86</v>
      </c>
      <c r="G47" s="32">
        <v>2500.92</v>
      </c>
      <c r="H47" s="32">
        <v>2321.92</v>
      </c>
      <c r="I47" s="32">
        <v>2977.53</v>
      </c>
      <c r="J47" s="32">
        <v>3579.63</v>
      </c>
      <c r="K47" s="32">
        <v>672</v>
      </c>
      <c r="L47" s="32">
        <v>7155.75</v>
      </c>
    </row>
    <row r="48" spans="1:12" s="27" customFormat="1" ht="15">
      <c r="A48" s="4" t="s">
        <v>61</v>
      </c>
      <c r="B48" s="91" t="s">
        <v>29</v>
      </c>
      <c r="C48" s="92"/>
      <c r="D48" s="43">
        <v>8490.19</v>
      </c>
      <c r="E48" s="43">
        <f>SUM(E45:E47)</f>
        <v>9474.439999999999</v>
      </c>
      <c r="F48" s="43">
        <v>8060.55</v>
      </c>
      <c r="G48" s="43">
        <v>3556.27</v>
      </c>
      <c r="H48" s="43">
        <v>7055.28</v>
      </c>
      <c r="I48" s="43">
        <v>4700.36</v>
      </c>
      <c r="J48" s="43">
        <v>7944.28</v>
      </c>
      <c r="K48" s="43">
        <v>5623.51</v>
      </c>
      <c r="L48" s="43">
        <v>11156.27</v>
      </c>
    </row>
    <row r="49" spans="1:12" ht="15">
      <c r="A49" s="5" t="s">
        <v>62</v>
      </c>
      <c r="B49" s="24" t="s">
        <v>33</v>
      </c>
      <c r="C49" s="25" t="s">
        <v>34</v>
      </c>
      <c r="D49" s="31">
        <v>218.02</v>
      </c>
      <c r="E49" s="31">
        <v>425.93</v>
      </c>
      <c r="F49" s="31">
        <v>250.26</v>
      </c>
      <c r="G49" s="31">
        <v>570.36</v>
      </c>
      <c r="H49" s="31">
        <v>71.68</v>
      </c>
      <c r="I49" s="31">
        <v>560.44</v>
      </c>
      <c r="J49" s="31">
        <v>4.12</v>
      </c>
      <c r="K49" s="31">
        <v>29.12</v>
      </c>
      <c r="L49" s="31">
        <v>433.84</v>
      </c>
    </row>
    <row r="50" spans="1:12" ht="15">
      <c r="A50" s="3" t="s">
        <v>63</v>
      </c>
      <c r="B50" s="89" t="s">
        <v>35</v>
      </c>
      <c r="C50" s="90"/>
      <c r="D50" s="32">
        <v>1795.38</v>
      </c>
      <c r="E50" s="32">
        <v>1122.68</v>
      </c>
      <c r="F50" s="32">
        <v>799.19</v>
      </c>
      <c r="G50" s="32">
        <v>628.31</v>
      </c>
      <c r="H50" s="32">
        <v>1882.14</v>
      </c>
      <c r="I50" s="32">
        <v>4919.98</v>
      </c>
      <c r="J50" s="32">
        <v>90.13</v>
      </c>
      <c r="K50" s="32">
        <v>383.15</v>
      </c>
      <c r="L50" s="32">
        <v>145.36</v>
      </c>
    </row>
    <row r="51" spans="1:12" s="27" customFormat="1" ht="15">
      <c r="A51" s="4" t="s">
        <v>64</v>
      </c>
      <c r="B51" s="91" t="s">
        <v>29</v>
      </c>
      <c r="C51" s="92"/>
      <c r="D51" s="43">
        <v>2013.4</v>
      </c>
      <c r="E51" s="43">
        <f>SUM(E49:E50)</f>
        <v>1548.6100000000001</v>
      </c>
      <c r="F51" s="43">
        <v>1049.45</v>
      </c>
      <c r="G51" s="43">
        <v>1198.67</v>
      </c>
      <c r="H51" s="43">
        <v>1953.82</v>
      </c>
      <c r="I51" s="43">
        <v>5480.42</v>
      </c>
      <c r="J51" s="43">
        <v>94.25</v>
      </c>
      <c r="K51" s="43">
        <v>412.27</v>
      </c>
      <c r="L51" s="43">
        <v>579.2</v>
      </c>
    </row>
    <row r="52" spans="1:12" ht="15">
      <c r="A52" s="5" t="s">
        <v>65</v>
      </c>
      <c r="B52" s="24" t="s">
        <v>36</v>
      </c>
      <c r="C52" s="25" t="s">
        <v>34</v>
      </c>
      <c r="D52" s="31">
        <v>947.88</v>
      </c>
      <c r="E52" s="31">
        <v>1626.25</v>
      </c>
      <c r="F52" s="31">
        <v>645.44</v>
      </c>
      <c r="G52" s="31">
        <v>757.4</v>
      </c>
      <c r="H52" s="31">
        <v>460.78</v>
      </c>
      <c r="I52" s="31">
        <v>432.15</v>
      </c>
      <c r="J52" s="31">
        <v>1164.45</v>
      </c>
      <c r="K52" s="31">
        <v>987.98</v>
      </c>
      <c r="L52" s="31">
        <v>2023.2</v>
      </c>
    </row>
    <row r="53" spans="1:12" ht="15">
      <c r="A53" s="3" t="s">
        <v>66</v>
      </c>
      <c r="B53" s="89" t="s">
        <v>35</v>
      </c>
      <c r="C53" s="90"/>
      <c r="D53" s="32">
        <v>390.19</v>
      </c>
      <c r="E53" s="32">
        <v>156.82</v>
      </c>
      <c r="F53" s="32">
        <v>1589.95</v>
      </c>
      <c r="G53" s="32">
        <v>37.88</v>
      </c>
      <c r="H53" s="32">
        <v>0.25</v>
      </c>
      <c r="I53" s="32">
        <v>34.33</v>
      </c>
      <c r="J53" s="32">
        <v>1522.45</v>
      </c>
      <c r="K53" s="32">
        <v>71.08</v>
      </c>
      <c r="L53" s="32">
        <v>43.52</v>
      </c>
    </row>
    <row r="54" spans="1:12" s="27" customFormat="1" ht="15">
      <c r="A54" s="4" t="s">
        <v>67</v>
      </c>
      <c r="B54" s="91" t="s">
        <v>29</v>
      </c>
      <c r="C54" s="92"/>
      <c r="D54" s="43">
        <v>1338.07</v>
      </c>
      <c r="E54" s="43">
        <f>SUM(E52:E53)</f>
        <v>1783.07</v>
      </c>
      <c r="F54" s="43">
        <v>2235.39</v>
      </c>
      <c r="G54" s="43">
        <v>795.28</v>
      </c>
      <c r="H54" s="43">
        <v>461.03</v>
      </c>
      <c r="I54" s="43">
        <v>466.48</v>
      </c>
      <c r="J54" s="43">
        <v>2686.9</v>
      </c>
      <c r="K54" s="43">
        <v>1059.06</v>
      </c>
      <c r="L54" s="43">
        <v>2066.72</v>
      </c>
    </row>
    <row r="55" spans="1:12" ht="15">
      <c r="A55" s="7">
        <v>11.4</v>
      </c>
      <c r="B55" s="96" t="s">
        <v>37</v>
      </c>
      <c r="C55" s="96"/>
      <c r="D55" s="36">
        <v>1679.36</v>
      </c>
      <c r="E55" s="36">
        <v>2979.97</v>
      </c>
      <c r="F55" s="36">
        <v>758.24</v>
      </c>
      <c r="G55" s="36">
        <v>1151.4</v>
      </c>
      <c r="H55" s="36">
        <v>3779.76</v>
      </c>
      <c r="I55" s="36">
        <v>1956.2</v>
      </c>
      <c r="J55" s="36">
        <v>3452.94</v>
      </c>
      <c r="K55" s="36">
        <v>693.25</v>
      </c>
      <c r="L55" s="36">
        <v>1473.93</v>
      </c>
    </row>
    <row r="56" spans="1:12" ht="15">
      <c r="A56" s="5" t="s">
        <v>68</v>
      </c>
      <c r="B56" s="24" t="s">
        <v>38</v>
      </c>
      <c r="C56" s="25" t="s">
        <v>39</v>
      </c>
      <c r="D56" s="31">
        <v>2081.84</v>
      </c>
      <c r="E56" s="31">
        <v>1849.45</v>
      </c>
      <c r="F56" s="31">
        <v>1289.81</v>
      </c>
      <c r="G56" s="31">
        <v>1185.26</v>
      </c>
      <c r="H56" s="31">
        <v>1871.13</v>
      </c>
      <c r="I56" s="31">
        <v>1302</v>
      </c>
      <c r="J56" s="31">
        <v>1888.65</v>
      </c>
      <c r="K56" s="31">
        <v>949.05</v>
      </c>
      <c r="L56" s="31">
        <v>2517.82</v>
      </c>
    </row>
    <row r="57" spans="1:12" ht="15">
      <c r="A57" s="3" t="s">
        <v>69</v>
      </c>
      <c r="B57" s="97" t="s">
        <v>40</v>
      </c>
      <c r="C57" s="98"/>
      <c r="D57" s="32">
        <v>651.37</v>
      </c>
      <c r="E57" s="32">
        <v>931.86</v>
      </c>
      <c r="F57" s="32">
        <v>0</v>
      </c>
      <c r="G57" s="32">
        <v>314.34</v>
      </c>
      <c r="H57" s="32">
        <v>915.04</v>
      </c>
      <c r="I57" s="32">
        <v>458.4</v>
      </c>
      <c r="J57" s="32">
        <v>22.22</v>
      </c>
      <c r="K57" s="32">
        <v>449.98</v>
      </c>
      <c r="L57" s="32">
        <v>340.86</v>
      </c>
    </row>
    <row r="58" spans="1:12" s="27" customFormat="1" ht="15">
      <c r="A58" s="4" t="s">
        <v>70</v>
      </c>
      <c r="B58" s="99" t="s">
        <v>29</v>
      </c>
      <c r="C58" s="100"/>
      <c r="D58" s="43">
        <v>2733.21</v>
      </c>
      <c r="E58" s="43">
        <f>SUM(E56:E57)</f>
        <v>2781.31</v>
      </c>
      <c r="F58" s="43">
        <v>1289.81</v>
      </c>
      <c r="G58" s="43">
        <v>1499.6</v>
      </c>
      <c r="H58" s="43">
        <v>2786.17</v>
      </c>
      <c r="I58" s="43">
        <v>1760.4</v>
      </c>
      <c r="J58" s="43">
        <v>1910.87</v>
      </c>
      <c r="K58" s="43">
        <v>1399.03</v>
      </c>
      <c r="L58" s="43">
        <v>2858.68</v>
      </c>
    </row>
    <row r="59" spans="1:12" ht="15">
      <c r="A59" s="7">
        <v>11.6</v>
      </c>
      <c r="B59" s="96" t="s">
        <v>41</v>
      </c>
      <c r="C59" s="96"/>
      <c r="D59" s="36">
        <v>2029.73</v>
      </c>
      <c r="E59" s="36">
        <v>1424.54</v>
      </c>
      <c r="F59" s="36">
        <v>1667.25</v>
      </c>
      <c r="G59" s="36">
        <v>385.58</v>
      </c>
      <c r="H59" s="36">
        <v>2098.43</v>
      </c>
      <c r="I59" s="36">
        <v>382.4</v>
      </c>
      <c r="J59" s="36">
        <v>2016.33</v>
      </c>
      <c r="K59" s="36">
        <v>1078.93</v>
      </c>
      <c r="L59" s="36">
        <v>925.52</v>
      </c>
    </row>
    <row r="60" spans="1:12" ht="15">
      <c r="A60" s="7">
        <v>11.7</v>
      </c>
      <c r="B60" s="96" t="s">
        <v>42</v>
      </c>
      <c r="C60" s="96"/>
      <c r="D60" s="36">
        <v>132.11</v>
      </c>
      <c r="E60" s="36">
        <v>1988.71</v>
      </c>
      <c r="F60" s="36">
        <v>2012.11</v>
      </c>
      <c r="G60" s="36">
        <v>72.18</v>
      </c>
      <c r="H60" s="36">
        <v>1014.07</v>
      </c>
      <c r="I60" s="36">
        <v>251.52</v>
      </c>
      <c r="J60" s="36">
        <v>810.08</v>
      </c>
      <c r="K60" s="36">
        <v>797.94</v>
      </c>
      <c r="L60" s="36">
        <v>605.18</v>
      </c>
    </row>
    <row r="61" spans="1:12" ht="15">
      <c r="A61" s="7">
        <v>11.8</v>
      </c>
      <c r="B61" s="96" t="s">
        <v>53</v>
      </c>
      <c r="C61" s="96"/>
      <c r="D61" s="36">
        <v>6.09</v>
      </c>
      <c r="E61" s="36">
        <v>0</v>
      </c>
      <c r="F61" s="36">
        <v>0</v>
      </c>
      <c r="G61" s="36">
        <v>0</v>
      </c>
      <c r="H61" s="36">
        <v>38.27</v>
      </c>
      <c r="I61" s="36">
        <v>80.95</v>
      </c>
      <c r="J61" s="36">
        <v>16.45</v>
      </c>
      <c r="K61" s="36">
        <v>0</v>
      </c>
      <c r="L61" s="36">
        <v>0</v>
      </c>
    </row>
    <row r="62" spans="1:12" ht="15">
      <c r="A62" s="7">
        <v>11.9</v>
      </c>
      <c r="B62" s="96" t="s">
        <v>43</v>
      </c>
      <c r="C62" s="96"/>
      <c r="D62" s="36">
        <v>457.25</v>
      </c>
      <c r="E62" s="36">
        <v>550.79</v>
      </c>
      <c r="F62" s="36">
        <v>351.58</v>
      </c>
      <c r="G62" s="36">
        <v>237.61</v>
      </c>
      <c r="H62" s="36">
        <v>455.21</v>
      </c>
      <c r="I62" s="36">
        <v>420.49</v>
      </c>
      <c r="J62" s="36">
        <v>491.25</v>
      </c>
      <c r="K62" s="36">
        <v>194.87</v>
      </c>
      <c r="L62" s="36">
        <v>501.45</v>
      </c>
    </row>
    <row r="63" spans="1:12" ht="15">
      <c r="A63" s="5">
        <v>12</v>
      </c>
      <c r="B63" s="75" t="s">
        <v>44</v>
      </c>
      <c r="C63" s="76"/>
      <c r="D63" s="44">
        <v>8745.93</v>
      </c>
      <c r="E63" s="44">
        <f>SUM(E64:E68)</f>
        <v>8905.630000000001</v>
      </c>
      <c r="F63" s="44">
        <v>9313.7</v>
      </c>
      <c r="G63" s="44">
        <v>3587.04</v>
      </c>
      <c r="H63" s="44">
        <v>14138.94</v>
      </c>
      <c r="I63" s="44">
        <v>5294.6</v>
      </c>
      <c r="J63" s="44">
        <v>14426.11</v>
      </c>
      <c r="K63" s="44">
        <v>6335.26</v>
      </c>
      <c r="L63" s="44">
        <v>8648.15</v>
      </c>
    </row>
    <row r="64" spans="1:12" ht="15">
      <c r="A64" s="3">
        <v>12.1</v>
      </c>
      <c r="B64" s="101" t="s">
        <v>45</v>
      </c>
      <c r="C64" s="102"/>
      <c r="D64" s="32">
        <v>7295.81</v>
      </c>
      <c r="E64" s="32">
        <v>6732.15</v>
      </c>
      <c r="F64" s="32">
        <v>7397.7</v>
      </c>
      <c r="G64" s="32">
        <v>2889.33</v>
      </c>
      <c r="H64" s="32">
        <v>10772.64</v>
      </c>
      <c r="I64" s="32">
        <v>3082.33</v>
      </c>
      <c r="J64" s="32">
        <v>11445.78</v>
      </c>
      <c r="K64" s="32">
        <v>4209.01</v>
      </c>
      <c r="L64" s="32">
        <v>6665.18</v>
      </c>
    </row>
    <row r="65" spans="1:12" ht="15">
      <c r="A65" s="3">
        <v>12.2</v>
      </c>
      <c r="B65" s="101" t="s">
        <v>46</v>
      </c>
      <c r="C65" s="102"/>
      <c r="D65" s="32">
        <v>0</v>
      </c>
      <c r="E65" s="32">
        <v>22.55</v>
      </c>
      <c r="F65" s="32">
        <v>42.65</v>
      </c>
      <c r="G65" s="32">
        <v>0</v>
      </c>
      <c r="H65" s="32">
        <v>0</v>
      </c>
      <c r="I65" s="32">
        <v>0</v>
      </c>
      <c r="J65" s="32">
        <v>412.69</v>
      </c>
      <c r="K65" s="32">
        <v>0</v>
      </c>
      <c r="L65" s="32">
        <v>0</v>
      </c>
    </row>
    <row r="66" spans="1:12" ht="15">
      <c r="A66" s="3">
        <v>12.3</v>
      </c>
      <c r="B66" s="101" t="s">
        <v>47</v>
      </c>
      <c r="C66" s="102"/>
      <c r="D66" s="32">
        <v>3.43</v>
      </c>
      <c r="E66" s="32">
        <v>21.04</v>
      </c>
      <c r="F66" s="32">
        <v>0</v>
      </c>
      <c r="G66" s="32">
        <v>16.96</v>
      </c>
      <c r="H66" s="32">
        <v>5.4</v>
      </c>
      <c r="I66" s="32">
        <v>32.01</v>
      </c>
      <c r="J66" s="32">
        <v>0</v>
      </c>
      <c r="K66" s="32">
        <v>7.62</v>
      </c>
      <c r="L66" s="32">
        <v>54.35</v>
      </c>
    </row>
    <row r="67" spans="1:12" ht="15">
      <c r="A67" s="3">
        <v>12.4</v>
      </c>
      <c r="B67" s="101" t="s">
        <v>48</v>
      </c>
      <c r="C67" s="102"/>
      <c r="D67" s="32">
        <v>192.24</v>
      </c>
      <c r="E67" s="32">
        <v>277.68</v>
      </c>
      <c r="F67" s="32">
        <v>241.28</v>
      </c>
      <c r="G67" s="32">
        <v>170.78</v>
      </c>
      <c r="H67" s="32">
        <v>972.98</v>
      </c>
      <c r="I67" s="32">
        <v>486.64</v>
      </c>
      <c r="J67" s="32">
        <v>373.55</v>
      </c>
      <c r="K67" s="32">
        <v>325.38</v>
      </c>
      <c r="L67" s="32">
        <v>309.25</v>
      </c>
    </row>
    <row r="68" spans="1:12" ht="15">
      <c r="A68" s="3">
        <v>12.5</v>
      </c>
      <c r="B68" s="101" t="s">
        <v>49</v>
      </c>
      <c r="C68" s="102"/>
      <c r="D68" s="32">
        <v>1254.45</v>
      </c>
      <c r="E68" s="32">
        <v>1852.21</v>
      </c>
      <c r="F68" s="32">
        <v>1632.07</v>
      </c>
      <c r="G68" s="38">
        <v>509.97</v>
      </c>
      <c r="H68" s="38">
        <v>2387.92</v>
      </c>
      <c r="I68" s="38">
        <v>1693.62</v>
      </c>
      <c r="J68" s="38">
        <v>2194.09</v>
      </c>
      <c r="K68" s="38">
        <v>1793.25</v>
      </c>
      <c r="L68" s="38">
        <v>1619.37</v>
      </c>
    </row>
    <row r="69" spans="1:12" ht="15">
      <c r="A69" s="8">
        <v>13</v>
      </c>
      <c r="B69" s="96" t="s">
        <v>71</v>
      </c>
      <c r="C69" s="96"/>
      <c r="D69" s="42">
        <v>27625.34</v>
      </c>
      <c r="E69" s="42">
        <f>E44+E63</f>
        <v>31437.07</v>
      </c>
      <c r="F69" s="42">
        <v>26738.08</v>
      </c>
      <c r="G69" s="55">
        <v>12483.63</v>
      </c>
      <c r="H69" s="42">
        <f>H44+H63</f>
        <v>33780.98</v>
      </c>
      <c r="I69" s="42">
        <v>20793.82</v>
      </c>
      <c r="J69" s="42">
        <v>33849.46</v>
      </c>
      <c r="K69" s="42">
        <v>17594.12</v>
      </c>
      <c r="L69" s="42">
        <v>28815.1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75" zoomScaleNormal="80" zoomScaleSheetLayoutView="75" zoomScalePageLayoutView="0" workbookViewId="0" topLeftCell="A31">
      <selection activeCell="B43" sqref="B43:C4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8515625" style="10" customWidth="1"/>
    <col min="5" max="5" width="12.00390625" style="10" customWidth="1"/>
    <col min="6" max="6" width="13.00390625" style="11" customWidth="1"/>
    <col min="7" max="7" width="15.421875" style="11" customWidth="1"/>
    <col min="8" max="8" width="13.7109375" style="11" customWidth="1"/>
    <col min="9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73</v>
      </c>
      <c r="C3" s="56" t="s">
        <v>85</v>
      </c>
      <c r="D3" s="9"/>
      <c r="E3" s="9"/>
    </row>
    <row r="4" spans="1:8" s="12" customFormat="1" ht="30">
      <c r="A4" s="2" t="s">
        <v>10</v>
      </c>
      <c r="B4" s="77" t="s">
        <v>54</v>
      </c>
      <c r="C4" s="77"/>
      <c r="D4" s="2" t="s">
        <v>100</v>
      </c>
      <c r="E4" s="2" t="s">
        <v>95</v>
      </c>
      <c r="F4" s="2" t="s">
        <v>89</v>
      </c>
      <c r="G4" s="2" t="s">
        <v>103</v>
      </c>
      <c r="H4" s="2" t="s">
        <v>102</v>
      </c>
    </row>
    <row r="5" spans="1:8" ht="15" customHeight="1">
      <c r="A5" s="26" t="s">
        <v>11</v>
      </c>
      <c r="B5" s="16" t="s">
        <v>50</v>
      </c>
      <c r="C5" s="17" t="s">
        <v>2</v>
      </c>
      <c r="D5" s="28">
        <v>11648.33</v>
      </c>
      <c r="E5" s="28">
        <v>11733.49</v>
      </c>
      <c r="F5" s="28">
        <v>8265.13</v>
      </c>
      <c r="G5" s="28">
        <v>14113.62</v>
      </c>
      <c r="H5" s="28">
        <v>12532.88</v>
      </c>
    </row>
    <row r="6" spans="1:8" ht="15">
      <c r="A6" s="3">
        <v>1.2</v>
      </c>
      <c r="B6" s="16"/>
      <c r="C6" s="17" t="s">
        <v>3</v>
      </c>
      <c r="D6" s="28">
        <v>11705.85</v>
      </c>
      <c r="E6" s="28">
        <v>11737.49</v>
      </c>
      <c r="F6" s="28">
        <v>8265.13</v>
      </c>
      <c r="G6" s="28">
        <v>14113.62</v>
      </c>
      <c r="H6" s="28">
        <v>12545.47</v>
      </c>
    </row>
    <row r="7" spans="1:8" ht="15">
      <c r="A7" s="3">
        <v>1.3</v>
      </c>
      <c r="B7" s="18"/>
      <c r="C7" s="17" t="s">
        <v>4</v>
      </c>
      <c r="D7" s="28">
        <v>12767.49</v>
      </c>
      <c r="E7" s="28">
        <v>12575.49</v>
      </c>
      <c r="F7" s="28">
        <v>8927.42</v>
      </c>
      <c r="G7" s="28">
        <v>15879.44</v>
      </c>
      <c r="H7" s="28">
        <v>13901.19</v>
      </c>
    </row>
    <row r="8" spans="1:8" ht="15">
      <c r="A8" s="3">
        <v>1.4</v>
      </c>
      <c r="B8" s="18"/>
      <c r="C8" s="17" t="s">
        <v>5</v>
      </c>
      <c r="D8" s="28">
        <v>17379.91</v>
      </c>
      <c r="E8" s="28">
        <v>17160.94</v>
      </c>
      <c r="F8" s="28">
        <v>11579.06</v>
      </c>
      <c r="G8" s="28">
        <v>19007.91</v>
      </c>
      <c r="H8" s="28">
        <v>18689.15</v>
      </c>
    </row>
    <row r="9" spans="1:8" ht="15">
      <c r="A9" s="3">
        <v>1.5</v>
      </c>
      <c r="B9" s="18"/>
      <c r="C9" s="17" t="s">
        <v>6</v>
      </c>
      <c r="D9" s="28">
        <v>15199.74</v>
      </c>
      <c r="E9" s="28">
        <v>15012.16</v>
      </c>
      <c r="F9" s="28">
        <v>10330.96</v>
      </c>
      <c r="G9" s="28">
        <v>18334.54</v>
      </c>
      <c r="H9" s="28">
        <v>16795.36</v>
      </c>
    </row>
    <row r="10" spans="1:8" ht="15">
      <c r="A10" s="3">
        <v>1.6</v>
      </c>
      <c r="B10" s="18"/>
      <c r="C10" s="17" t="s">
        <v>7</v>
      </c>
      <c r="D10" s="29">
        <v>19812.15</v>
      </c>
      <c r="E10" s="29">
        <v>19597.61</v>
      </c>
      <c r="F10" s="29">
        <v>12982.6</v>
      </c>
      <c r="G10" s="29">
        <v>21463.01</v>
      </c>
      <c r="H10" s="29">
        <v>21583.31</v>
      </c>
    </row>
    <row r="11" spans="1:8" ht="15">
      <c r="A11" s="4">
        <v>1.7</v>
      </c>
      <c r="B11" s="19"/>
      <c r="C11" s="20" t="s">
        <v>12</v>
      </c>
      <c r="D11" s="30">
        <v>19812.15</v>
      </c>
      <c r="E11" s="30">
        <v>19597.61</v>
      </c>
      <c r="F11" s="30">
        <v>13892.45</v>
      </c>
      <c r="G11" s="30">
        <v>21463.01</v>
      </c>
      <c r="H11" s="30">
        <v>21583.31</v>
      </c>
    </row>
    <row r="12" spans="1:8" ht="15">
      <c r="A12" s="5">
        <v>2.1</v>
      </c>
      <c r="B12" s="14" t="s">
        <v>51</v>
      </c>
      <c r="C12" s="15" t="s">
        <v>2</v>
      </c>
      <c r="D12" s="31">
        <v>1184.22</v>
      </c>
      <c r="E12" s="31">
        <v>784.86</v>
      </c>
      <c r="F12" s="31">
        <v>1108.87</v>
      </c>
      <c r="G12" s="31">
        <v>1193.51</v>
      </c>
      <c r="H12" s="31">
        <v>759.14</v>
      </c>
    </row>
    <row r="13" spans="1:8" ht="15" customHeight="1">
      <c r="A13" s="3">
        <v>2.2</v>
      </c>
      <c r="B13" s="16"/>
      <c r="C13" s="17" t="s">
        <v>3</v>
      </c>
      <c r="D13" s="32">
        <v>1189.68</v>
      </c>
      <c r="E13" s="32">
        <v>785.02</v>
      </c>
      <c r="F13" s="32">
        <v>1108.87</v>
      </c>
      <c r="G13" s="32">
        <v>1193.51</v>
      </c>
      <c r="H13" s="32">
        <v>760.37</v>
      </c>
    </row>
    <row r="14" spans="1:8" ht="15">
      <c r="A14" s="3">
        <v>2.3</v>
      </c>
      <c r="B14" s="46"/>
      <c r="C14" s="17" t="s">
        <v>4</v>
      </c>
      <c r="D14" s="32">
        <v>1290.72</v>
      </c>
      <c r="E14" s="32">
        <v>841.64</v>
      </c>
      <c r="F14" s="32">
        <v>1202.57</v>
      </c>
      <c r="G14" s="32">
        <v>1342.41</v>
      </c>
      <c r="H14" s="32">
        <v>839.32</v>
      </c>
    </row>
    <row r="15" spans="1:8" ht="15">
      <c r="A15" s="3">
        <v>2.4</v>
      </c>
      <c r="B15" s="47"/>
      <c r="C15" s="17" t="s">
        <v>5</v>
      </c>
      <c r="D15" s="32">
        <v>1750.09</v>
      </c>
      <c r="E15" s="32">
        <v>1131.45</v>
      </c>
      <c r="F15" s="32">
        <v>1529.62</v>
      </c>
      <c r="G15" s="32">
        <v>1592.98</v>
      </c>
      <c r="H15" s="32">
        <v>1122.16</v>
      </c>
    </row>
    <row r="16" spans="1:8" ht="15">
      <c r="A16" s="3">
        <v>2.5</v>
      </c>
      <c r="B16" s="47"/>
      <c r="C16" s="17" t="s">
        <v>6</v>
      </c>
      <c r="D16" s="32">
        <v>1530.05</v>
      </c>
      <c r="E16" s="32">
        <v>996.01</v>
      </c>
      <c r="F16" s="32">
        <v>1387.39</v>
      </c>
      <c r="G16" s="32">
        <v>1605.2</v>
      </c>
      <c r="H16" s="32">
        <v>1008.99</v>
      </c>
    </row>
    <row r="17" spans="1:8" ht="15">
      <c r="A17" s="3">
        <v>2.6</v>
      </c>
      <c r="B17" s="47"/>
      <c r="C17" s="17" t="s">
        <v>7</v>
      </c>
      <c r="D17" s="33">
        <v>1989.42</v>
      </c>
      <c r="E17" s="33">
        <v>1285.82</v>
      </c>
      <c r="F17" s="33">
        <v>1714.45</v>
      </c>
      <c r="G17" s="33">
        <v>1855.77</v>
      </c>
      <c r="H17" s="33">
        <v>1291.83</v>
      </c>
    </row>
    <row r="18" spans="1:8" ht="15">
      <c r="A18" s="3">
        <v>2.7</v>
      </c>
      <c r="B18" s="18"/>
      <c r="C18" s="21" t="s">
        <v>12</v>
      </c>
      <c r="D18" s="34">
        <v>1989.42</v>
      </c>
      <c r="E18" s="34">
        <v>1285.82</v>
      </c>
      <c r="F18" s="34">
        <v>1834.68</v>
      </c>
      <c r="G18" s="34">
        <v>1855.77</v>
      </c>
      <c r="H18" s="34">
        <v>1291.83</v>
      </c>
    </row>
    <row r="19" spans="1:8" ht="15">
      <c r="A19" s="4">
        <v>2.8</v>
      </c>
      <c r="B19" s="22"/>
      <c r="C19" s="23" t="s">
        <v>8</v>
      </c>
      <c r="D19" s="35">
        <v>2188.36</v>
      </c>
      <c r="E19" s="35">
        <f>E18*1.1</f>
        <v>1414.402</v>
      </c>
      <c r="F19" s="35">
        <v>2018.15</v>
      </c>
      <c r="G19" s="35">
        <v>2041.35</v>
      </c>
      <c r="H19" s="35">
        <v>1421.01</v>
      </c>
    </row>
    <row r="20" spans="1:8" ht="15">
      <c r="A20" s="7">
        <v>3</v>
      </c>
      <c r="B20" s="73" t="s">
        <v>13</v>
      </c>
      <c r="C20" s="73"/>
      <c r="D20" s="36">
        <v>14236.59</v>
      </c>
      <c r="E20" s="36">
        <v>23684.38</v>
      </c>
      <c r="F20" s="36">
        <v>11625.29</v>
      </c>
      <c r="G20" s="36">
        <v>17018.27</v>
      </c>
      <c r="H20" s="36">
        <v>18847.39</v>
      </c>
    </row>
    <row r="21" spans="1:8" ht="15">
      <c r="A21" s="7">
        <v>4</v>
      </c>
      <c r="B21" s="73" t="s">
        <v>14</v>
      </c>
      <c r="C21" s="74"/>
      <c r="D21" s="36">
        <v>1112.83</v>
      </c>
      <c r="E21" s="36">
        <v>3851.69</v>
      </c>
      <c r="F21" s="36">
        <v>739.64</v>
      </c>
      <c r="G21" s="36">
        <v>1748.78</v>
      </c>
      <c r="H21" s="36">
        <v>1119.52</v>
      </c>
    </row>
    <row r="22" spans="1:8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</row>
    <row r="23" spans="1:8" ht="15">
      <c r="A23" s="3">
        <v>5.1</v>
      </c>
      <c r="B23" s="79" t="s">
        <v>16</v>
      </c>
      <c r="C23" s="80"/>
      <c r="D23" s="32">
        <v>104.73</v>
      </c>
      <c r="E23" s="32">
        <v>105.19</v>
      </c>
      <c r="F23" s="32">
        <v>91.33</v>
      </c>
      <c r="G23" s="32">
        <v>85.29</v>
      </c>
      <c r="H23" s="32">
        <v>112.09</v>
      </c>
    </row>
    <row r="24" spans="1:8" ht="15">
      <c r="A24" s="3">
        <v>5.2</v>
      </c>
      <c r="B24" s="79" t="s">
        <v>17</v>
      </c>
      <c r="C24" s="80"/>
      <c r="D24" s="32">
        <v>69.43</v>
      </c>
      <c r="E24" s="32">
        <v>69.88</v>
      </c>
      <c r="F24" s="32">
        <v>54.04</v>
      </c>
      <c r="G24" s="32">
        <v>38.79</v>
      </c>
      <c r="H24" s="32">
        <v>61.25</v>
      </c>
    </row>
    <row r="25" spans="1:8" ht="15">
      <c r="A25" s="3">
        <v>5.3</v>
      </c>
      <c r="B25" s="79" t="s">
        <v>18</v>
      </c>
      <c r="C25" s="80"/>
      <c r="D25" s="32">
        <v>26.66</v>
      </c>
      <c r="E25" s="32">
        <v>37.76</v>
      </c>
      <c r="F25" s="32">
        <v>7.73</v>
      </c>
      <c r="G25" s="32">
        <v>21.94</v>
      </c>
      <c r="H25" s="32">
        <v>10.73</v>
      </c>
    </row>
    <row r="26" spans="1:8" ht="15">
      <c r="A26" s="3">
        <v>5.4</v>
      </c>
      <c r="B26" s="79" t="s">
        <v>19</v>
      </c>
      <c r="C26" s="80"/>
      <c r="D26" s="32">
        <v>666.72</v>
      </c>
      <c r="E26" s="32">
        <v>516.82</v>
      </c>
      <c r="F26" s="32">
        <v>565.47</v>
      </c>
      <c r="G26" s="32">
        <v>756.29</v>
      </c>
      <c r="H26" s="32">
        <v>700.11</v>
      </c>
    </row>
    <row r="27" spans="1:8" ht="15">
      <c r="A27" s="4">
        <v>5.5</v>
      </c>
      <c r="B27" s="81" t="s">
        <v>20</v>
      </c>
      <c r="C27" s="82"/>
      <c r="D27" s="38">
        <v>63.59</v>
      </c>
      <c r="E27" s="38">
        <v>61.61</v>
      </c>
      <c r="F27" s="38">
        <v>70.39</v>
      </c>
      <c r="G27" s="38">
        <v>80.13</v>
      </c>
      <c r="H27" s="38">
        <v>40.6</v>
      </c>
    </row>
    <row r="28" spans="1:8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</row>
    <row r="29" spans="1:8" ht="15">
      <c r="A29" s="3">
        <v>6.1</v>
      </c>
      <c r="B29" s="79" t="s">
        <v>16</v>
      </c>
      <c r="C29" s="80"/>
      <c r="D29" s="32">
        <v>30.23</v>
      </c>
      <c r="E29" s="32">
        <v>31.05</v>
      </c>
      <c r="F29" s="32">
        <v>28.09</v>
      </c>
      <c r="G29" s="32">
        <v>36.96</v>
      </c>
      <c r="H29" s="32">
        <v>30.48</v>
      </c>
    </row>
    <row r="30" spans="1:8" ht="15">
      <c r="A30" s="3">
        <v>6.2</v>
      </c>
      <c r="B30" s="79" t="s">
        <v>17</v>
      </c>
      <c r="C30" s="80"/>
      <c r="D30" s="32">
        <v>13.85</v>
      </c>
      <c r="E30" s="32">
        <v>13.87</v>
      </c>
      <c r="F30" s="32">
        <v>15.47</v>
      </c>
      <c r="G30" s="32">
        <v>14.79</v>
      </c>
      <c r="H30" s="32">
        <v>12.98</v>
      </c>
    </row>
    <row r="31" spans="1:8" ht="15">
      <c r="A31" s="3">
        <v>6.3</v>
      </c>
      <c r="B31" s="79" t="s">
        <v>18</v>
      </c>
      <c r="C31" s="80"/>
      <c r="D31" s="32">
        <v>29.31</v>
      </c>
      <c r="E31" s="32">
        <v>18.12</v>
      </c>
      <c r="F31" s="32">
        <v>38.24</v>
      </c>
      <c r="G31" s="32">
        <v>65.78</v>
      </c>
      <c r="H31" s="32">
        <v>42.3</v>
      </c>
    </row>
    <row r="32" spans="1:8" ht="15">
      <c r="A32" s="3">
        <v>6.4</v>
      </c>
      <c r="B32" s="79" t="s">
        <v>22</v>
      </c>
      <c r="C32" s="80"/>
      <c r="D32" s="32">
        <v>8.61</v>
      </c>
      <c r="E32" s="32">
        <v>8.6</v>
      </c>
      <c r="F32" s="32">
        <v>5.45</v>
      </c>
      <c r="G32" s="32">
        <v>6.86</v>
      </c>
      <c r="H32" s="32">
        <v>10.31</v>
      </c>
    </row>
    <row r="33" spans="1:8" ht="15">
      <c r="A33" s="3">
        <v>6.5</v>
      </c>
      <c r="B33" s="79" t="s">
        <v>20</v>
      </c>
      <c r="C33" s="80"/>
      <c r="D33" s="32">
        <v>25.8</v>
      </c>
      <c r="E33" s="32">
        <v>38.75</v>
      </c>
      <c r="F33" s="32">
        <v>20.83</v>
      </c>
      <c r="G33" s="32">
        <v>47.12</v>
      </c>
      <c r="H33" s="32">
        <v>19.03</v>
      </c>
    </row>
    <row r="34" spans="1:8" ht="15">
      <c r="A34" s="7">
        <v>7</v>
      </c>
      <c r="B34" s="85" t="s">
        <v>52</v>
      </c>
      <c r="C34" s="86"/>
      <c r="D34" s="36">
        <v>1563.63</v>
      </c>
      <c r="E34" s="36">
        <v>1722.77</v>
      </c>
      <c r="F34" s="36">
        <v>1477.18</v>
      </c>
      <c r="G34" s="36">
        <v>1724.99</v>
      </c>
      <c r="H34" s="36">
        <v>1327.02</v>
      </c>
    </row>
    <row r="35" spans="1:8" ht="15">
      <c r="A35" s="5">
        <v>8.1</v>
      </c>
      <c r="B35" s="83" t="s">
        <v>23</v>
      </c>
      <c r="C35" s="84"/>
      <c r="D35" s="39">
        <v>97</v>
      </c>
      <c r="E35" s="39">
        <v>222</v>
      </c>
      <c r="F35" s="39">
        <v>99</v>
      </c>
      <c r="G35" s="39">
        <v>68</v>
      </c>
      <c r="H35" s="39">
        <v>108</v>
      </c>
    </row>
    <row r="36" spans="1:8" ht="15" customHeight="1">
      <c r="A36" s="4">
        <v>8.2</v>
      </c>
      <c r="B36" s="81" t="s">
        <v>24</v>
      </c>
      <c r="C36" s="82"/>
      <c r="D36" s="40">
        <v>14</v>
      </c>
      <c r="E36" s="40">
        <v>34</v>
      </c>
      <c r="F36" s="40">
        <v>21</v>
      </c>
      <c r="G36" s="40">
        <v>21</v>
      </c>
      <c r="H36" s="40">
        <v>28</v>
      </c>
    </row>
    <row r="37" spans="1:8" ht="15">
      <c r="A37" s="4">
        <v>9</v>
      </c>
      <c r="B37" s="81" t="s">
        <v>25</v>
      </c>
      <c r="C37" s="82"/>
      <c r="D37" s="38">
        <v>9.24</v>
      </c>
      <c r="E37" s="38">
        <v>13.07</v>
      </c>
      <c r="F37" s="38">
        <v>7.02</v>
      </c>
      <c r="G37" s="38">
        <v>10.53</v>
      </c>
      <c r="H37" s="38">
        <v>15.76</v>
      </c>
    </row>
    <row r="38" spans="1:8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</row>
    <row r="39" spans="1:8" ht="15">
      <c r="A39" s="3">
        <v>10.1</v>
      </c>
      <c r="B39" s="89" t="s">
        <v>28</v>
      </c>
      <c r="C39" s="90"/>
      <c r="D39" s="32">
        <v>274.46</v>
      </c>
      <c r="E39" s="32">
        <v>282.02</v>
      </c>
      <c r="F39" s="32">
        <v>249.8</v>
      </c>
      <c r="G39" s="32">
        <v>343.84</v>
      </c>
      <c r="H39" s="32">
        <v>270.29</v>
      </c>
    </row>
    <row r="40" spans="1:8" ht="15">
      <c r="A40" s="3">
        <v>10.2</v>
      </c>
      <c r="B40" s="89" t="s">
        <v>27</v>
      </c>
      <c r="C40" s="90"/>
      <c r="D40" s="32">
        <v>0.56</v>
      </c>
      <c r="E40" s="32">
        <v>1.56</v>
      </c>
      <c r="F40" s="32">
        <v>0</v>
      </c>
      <c r="G40" s="32">
        <v>40.32</v>
      </c>
      <c r="H40" s="32">
        <v>6.86</v>
      </c>
    </row>
    <row r="41" spans="1:8" ht="15">
      <c r="A41" s="3">
        <v>10.3</v>
      </c>
      <c r="B41" s="89" t="s">
        <v>26</v>
      </c>
      <c r="C41" s="90"/>
      <c r="D41" s="32">
        <v>391.7</v>
      </c>
      <c r="E41" s="32">
        <f>E42-E39-E40</f>
        <v>233.24000000000007</v>
      </c>
      <c r="F41" s="32">
        <v>315.67</v>
      </c>
      <c r="G41" s="32">
        <v>372.13</v>
      </c>
      <c r="H41" s="32">
        <v>422.96</v>
      </c>
    </row>
    <row r="42" spans="1:8" ht="15">
      <c r="A42" s="4">
        <v>10.4</v>
      </c>
      <c r="B42" s="93" t="s">
        <v>29</v>
      </c>
      <c r="C42" s="94"/>
      <c r="D42" s="41">
        <v>666.72</v>
      </c>
      <c r="E42" s="41">
        <f>E26</f>
        <v>516.82</v>
      </c>
      <c r="F42" s="41">
        <v>565.47</v>
      </c>
      <c r="G42" s="41">
        <v>756.29</v>
      </c>
      <c r="H42" s="41">
        <v>700.11</v>
      </c>
    </row>
    <row r="43" spans="1:8" ht="32.25" customHeight="1">
      <c r="A43" s="13" t="s">
        <v>30</v>
      </c>
      <c r="B43" s="95" t="s">
        <v>144</v>
      </c>
      <c r="C43" s="95"/>
      <c r="F43" s="10"/>
      <c r="G43" s="10"/>
      <c r="H43" s="10"/>
    </row>
    <row r="44" spans="1:8" ht="15">
      <c r="A44" s="7">
        <v>11</v>
      </c>
      <c r="B44" s="73" t="s">
        <v>31</v>
      </c>
      <c r="C44" s="73"/>
      <c r="D44" s="42">
        <v>13805.63</v>
      </c>
      <c r="E44" s="42">
        <f>E48+E51+E54+E55+E58+E59+E60+E61+E62</f>
        <v>14013.89</v>
      </c>
      <c r="F44" s="42">
        <v>9450.56</v>
      </c>
      <c r="G44" s="42">
        <v>16044.03</v>
      </c>
      <c r="H44" s="42">
        <v>14849.8</v>
      </c>
    </row>
    <row r="45" spans="1:8" ht="15">
      <c r="A45" s="5" t="s">
        <v>58</v>
      </c>
      <c r="B45" s="24" t="s">
        <v>32</v>
      </c>
      <c r="C45" s="25" t="s">
        <v>28</v>
      </c>
      <c r="D45" s="31">
        <v>2432.25</v>
      </c>
      <c r="E45" s="31">
        <v>2436.67</v>
      </c>
      <c r="F45" s="31">
        <v>1403.54</v>
      </c>
      <c r="G45" s="31">
        <v>2455.09</v>
      </c>
      <c r="H45" s="31">
        <v>2894.17</v>
      </c>
    </row>
    <row r="46" spans="1:8" ht="15">
      <c r="A46" s="3" t="s">
        <v>59</v>
      </c>
      <c r="B46" s="89" t="s">
        <v>27</v>
      </c>
      <c r="C46" s="90"/>
      <c r="D46" s="32">
        <v>4.5</v>
      </c>
      <c r="E46" s="32">
        <v>12.83</v>
      </c>
      <c r="F46" s="32">
        <v>0</v>
      </c>
      <c r="G46" s="32">
        <v>281.19</v>
      </c>
      <c r="H46" s="32">
        <v>82.59</v>
      </c>
    </row>
    <row r="47" spans="1:8" ht="15">
      <c r="A47" s="3" t="s">
        <v>60</v>
      </c>
      <c r="B47" s="89" t="s">
        <v>26</v>
      </c>
      <c r="C47" s="90"/>
      <c r="D47" s="32">
        <v>3305.63</v>
      </c>
      <c r="E47" s="32">
        <v>1994.32</v>
      </c>
      <c r="F47" s="32">
        <v>1678.83</v>
      </c>
      <c r="G47" s="32">
        <v>2452.15</v>
      </c>
      <c r="H47" s="32">
        <v>4238.31</v>
      </c>
    </row>
    <row r="48" spans="1:8" s="27" customFormat="1" ht="15">
      <c r="A48" s="4" t="s">
        <v>61</v>
      </c>
      <c r="B48" s="91" t="s">
        <v>29</v>
      </c>
      <c r="C48" s="92"/>
      <c r="D48" s="43">
        <v>5742.38</v>
      </c>
      <c r="E48" s="43">
        <f>SUM(E45:E47)</f>
        <v>4443.82</v>
      </c>
      <c r="F48" s="43">
        <v>3082.37</v>
      </c>
      <c r="G48" s="43">
        <v>5188.43</v>
      </c>
      <c r="H48" s="43">
        <v>7215.07</v>
      </c>
    </row>
    <row r="49" spans="1:8" ht="15">
      <c r="A49" s="5" t="s">
        <v>62</v>
      </c>
      <c r="B49" s="24" t="s">
        <v>33</v>
      </c>
      <c r="C49" s="25" t="s">
        <v>34</v>
      </c>
      <c r="D49" s="31">
        <v>647.97</v>
      </c>
      <c r="E49" s="31">
        <v>457.81</v>
      </c>
      <c r="F49" s="31">
        <v>386.63</v>
      </c>
      <c r="G49" s="31">
        <v>370.61</v>
      </c>
      <c r="H49" s="31">
        <v>408.79</v>
      </c>
    </row>
    <row r="50" spans="1:8" ht="15">
      <c r="A50" s="3" t="s">
        <v>63</v>
      </c>
      <c r="B50" s="89" t="s">
        <v>35</v>
      </c>
      <c r="C50" s="90"/>
      <c r="D50" s="32">
        <v>992.9</v>
      </c>
      <c r="E50" s="32">
        <v>1929.54</v>
      </c>
      <c r="F50" s="32">
        <v>1079.89</v>
      </c>
      <c r="G50" s="32">
        <v>3405.09</v>
      </c>
      <c r="H50" s="32">
        <v>363.71</v>
      </c>
    </row>
    <row r="51" spans="1:8" s="27" customFormat="1" ht="15">
      <c r="A51" s="4" t="s">
        <v>64</v>
      </c>
      <c r="B51" s="91" t="s">
        <v>29</v>
      </c>
      <c r="C51" s="92"/>
      <c r="D51" s="43">
        <v>1640.87</v>
      </c>
      <c r="E51" s="43">
        <f>SUM(E49:E50)</f>
        <v>2387.35</v>
      </c>
      <c r="F51" s="43">
        <v>1466.52</v>
      </c>
      <c r="G51" s="43">
        <v>3775.7</v>
      </c>
      <c r="H51" s="43">
        <v>772.5</v>
      </c>
    </row>
    <row r="52" spans="1:8" ht="15">
      <c r="A52" s="5" t="s">
        <v>65</v>
      </c>
      <c r="B52" s="24" t="s">
        <v>36</v>
      </c>
      <c r="C52" s="25" t="s">
        <v>34</v>
      </c>
      <c r="D52" s="31">
        <v>719.53</v>
      </c>
      <c r="E52" s="31">
        <v>1287.34</v>
      </c>
      <c r="F52" s="31">
        <v>502.46</v>
      </c>
      <c r="G52" s="31">
        <v>965.93</v>
      </c>
      <c r="H52" s="31">
        <v>887.4</v>
      </c>
    </row>
    <row r="53" spans="1:8" ht="15">
      <c r="A53" s="3" t="s">
        <v>66</v>
      </c>
      <c r="B53" s="89" t="s">
        <v>35</v>
      </c>
      <c r="C53" s="90"/>
      <c r="D53" s="32">
        <v>25.79</v>
      </c>
      <c r="E53" s="32">
        <v>126.04</v>
      </c>
      <c r="F53" s="32">
        <v>174.02</v>
      </c>
      <c r="G53" s="32">
        <v>115.5</v>
      </c>
      <c r="H53" s="32">
        <v>84.65</v>
      </c>
    </row>
    <row r="54" spans="1:8" s="27" customFormat="1" ht="15">
      <c r="A54" s="4" t="s">
        <v>67</v>
      </c>
      <c r="B54" s="91" t="s">
        <v>29</v>
      </c>
      <c r="C54" s="92"/>
      <c r="D54" s="43">
        <v>745.32</v>
      </c>
      <c r="E54" s="43">
        <f>SUM(E52:E53)</f>
        <v>1413.3799999999999</v>
      </c>
      <c r="F54" s="43">
        <v>676.48</v>
      </c>
      <c r="G54" s="43">
        <v>1081.43</v>
      </c>
      <c r="H54" s="43">
        <v>972.05</v>
      </c>
    </row>
    <row r="55" spans="1:8" ht="15">
      <c r="A55" s="7">
        <v>11.4</v>
      </c>
      <c r="B55" s="96" t="s">
        <v>37</v>
      </c>
      <c r="C55" s="96"/>
      <c r="D55" s="36">
        <v>3166.15</v>
      </c>
      <c r="E55" s="36">
        <v>3266</v>
      </c>
      <c r="F55" s="36">
        <v>2565.74</v>
      </c>
      <c r="G55" s="36">
        <v>3152.57</v>
      </c>
      <c r="H55" s="36">
        <v>3417.06</v>
      </c>
    </row>
    <row r="56" spans="1:8" ht="15">
      <c r="A56" s="5" t="s">
        <v>68</v>
      </c>
      <c r="B56" s="24" t="s">
        <v>38</v>
      </c>
      <c r="C56" s="25" t="s">
        <v>39</v>
      </c>
      <c r="D56" s="31">
        <v>961.45</v>
      </c>
      <c r="E56" s="31">
        <v>969.29</v>
      </c>
      <c r="F56" s="31">
        <v>835.7</v>
      </c>
      <c r="G56" s="31">
        <v>573.76</v>
      </c>
      <c r="H56" s="31">
        <v>795.24</v>
      </c>
    </row>
    <row r="57" spans="1:8" ht="15">
      <c r="A57" s="3" t="s">
        <v>69</v>
      </c>
      <c r="B57" s="97" t="s">
        <v>40</v>
      </c>
      <c r="C57" s="98"/>
      <c r="D57" s="32">
        <v>781.32</v>
      </c>
      <c r="E57" s="32">
        <v>684.3</v>
      </c>
      <c r="F57" s="32">
        <v>295.4</v>
      </c>
      <c r="G57" s="32">
        <v>1442.91</v>
      </c>
      <c r="H57" s="32">
        <v>453.71</v>
      </c>
    </row>
    <row r="58" spans="1:8" s="27" customFormat="1" ht="15">
      <c r="A58" s="4" t="s">
        <v>70</v>
      </c>
      <c r="B58" s="99" t="s">
        <v>29</v>
      </c>
      <c r="C58" s="100"/>
      <c r="D58" s="43">
        <v>1742.77</v>
      </c>
      <c r="E58" s="43">
        <f>SUM(E56:E57)</f>
        <v>1653.59</v>
      </c>
      <c r="F58" s="43">
        <v>1131.1</v>
      </c>
      <c r="G58" s="43">
        <v>2016.67</v>
      </c>
      <c r="H58" s="43">
        <v>1248.95</v>
      </c>
    </row>
    <row r="59" spans="1:8" ht="15">
      <c r="A59" s="7">
        <v>11.6</v>
      </c>
      <c r="B59" s="96" t="s">
        <v>41</v>
      </c>
      <c r="C59" s="96"/>
      <c r="D59" s="36">
        <v>223.06</v>
      </c>
      <c r="E59" s="36">
        <v>247.43</v>
      </c>
      <c r="F59" s="36">
        <v>52.97</v>
      </c>
      <c r="G59" s="36">
        <v>30.16</v>
      </c>
      <c r="H59" s="36">
        <v>144.74</v>
      </c>
    </row>
    <row r="60" spans="1:8" ht="15">
      <c r="A60" s="7">
        <v>11.7</v>
      </c>
      <c r="B60" s="96" t="s">
        <v>42</v>
      </c>
      <c r="C60" s="96"/>
      <c r="D60" s="36">
        <v>194.23</v>
      </c>
      <c r="E60" s="36">
        <v>251.5</v>
      </c>
      <c r="F60" s="36">
        <v>231.53</v>
      </c>
      <c r="G60" s="36">
        <v>387.28</v>
      </c>
      <c r="H60" s="36">
        <v>715.99</v>
      </c>
    </row>
    <row r="61" spans="1:8" ht="15">
      <c r="A61" s="7">
        <v>11.8</v>
      </c>
      <c r="B61" s="96" t="s">
        <v>53</v>
      </c>
      <c r="C61" s="96"/>
      <c r="D61" s="36">
        <v>6.2</v>
      </c>
      <c r="E61" s="36">
        <v>0</v>
      </c>
      <c r="F61" s="36">
        <v>0</v>
      </c>
      <c r="G61" s="36">
        <v>0</v>
      </c>
      <c r="H61" s="36">
        <v>1.15</v>
      </c>
    </row>
    <row r="62" spans="1:8" ht="15">
      <c r="A62" s="7">
        <v>11.9</v>
      </c>
      <c r="B62" s="96" t="s">
        <v>43</v>
      </c>
      <c r="C62" s="96"/>
      <c r="D62" s="36">
        <v>344.65</v>
      </c>
      <c r="E62" s="36">
        <v>350.82</v>
      </c>
      <c r="F62" s="36">
        <v>243.85</v>
      </c>
      <c r="G62" s="36">
        <v>411.79</v>
      </c>
      <c r="H62" s="36">
        <v>362.29</v>
      </c>
    </row>
    <row r="63" spans="1:8" ht="15">
      <c r="A63" s="5">
        <v>12</v>
      </c>
      <c r="B63" s="75" t="s">
        <v>44</v>
      </c>
      <c r="C63" s="76"/>
      <c r="D63" s="44">
        <v>6006.52</v>
      </c>
      <c r="E63" s="44">
        <f>SUM(E64:E68)</f>
        <v>5583.719999999999</v>
      </c>
      <c r="F63" s="44">
        <v>3532.04</v>
      </c>
      <c r="G63" s="44">
        <v>5418.98</v>
      </c>
      <c r="H63" s="44">
        <v>6733.51</v>
      </c>
    </row>
    <row r="64" spans="1:8" ht="15">
      <c r="A64" s="3">
        <v>12.1</v>
      </c>
      <c r="B64" s="101" t="s">
        <v>45</v>
      </c>
      <c r="C64" s="102"/>
      <c r="D64" s="32">
        <v>4554.9</v>
      </c>
      <c r="E64" s="32">
        <v>4581.45</v>
      </c>
      <c r="F64" s="32">
        <v>2651.64</v>
      </c>
      <c r="G64" s="32">
        <v>3128.47</v>
      </c>
      <c r="H64" s="32">
        <v>4775.36</v>
      </c>
    </row>
    <row r="65" spans="1:8" ht="15">
      <c r="A65" s="3">
        <v>12.2</v>
      </c>
      <c r="B65" s="101" t="s">
        <v>46</v>
      </c>
      <c r="C65" s="102"/>
      <c r="D65" s="32">
        <v>57.51</v>
      </c>
      <c r="E65" s="32">
        <v>4</v>
      </c>
      <c r="F65" s="32">
        <v>0</v>
      </c>
      <c r="G65" s="32">
        <v>0</v>
      </c>
      <c r="H65" s="32">
        <v>12.59</v>
      </c>
    </row>
    <row r="66" spans="1:8" ht="15">
      <c r="A66" s="3">
        <v>12.3</v>
      </c>
      <c r="B66" s="101" t="s">
        <v>47</v>
      </c>
      <c r="C66" s="102"/>
      <c r="D66" s="32">
        <v>3.57</v>
      </c>
      <c r="E66" s="32">
        <v>10.29</v>
      </c>
      <c r="F66" s="32">
        <v>5.73</v>
      </c>
      <c r="G66" s="32">
        <v>24.89</v>
      </c>
      <c r="H66" s="32">
        <v>39.61</v>
      </c>
    </row>
    <row r="67" spans="1:8" ht="15">
      <c r="A67" s="3">
        <v>12.4</v>
      </c>
      <c r="B67" s="101" t="s">
        <v>48</v>
      </c>
      <c r="C67" s="102"/>
      <c r="D67" s="32">
        <v>271.38</v>
      </c>
      <c r="E67" s="32">
        <v>145.98</v>
      </c>
      <c r="F67" s="32">
        <v>212.37</v>
      </c>
      <c r="G67" s="32">
        <v>499.79</v>
      </c>
      <c r="H67" s="32">
        <v>537.63</v>
      </c>
    </row>
    <row r="68" spans="1:8" ht="15">
      <c r="A68" s="3">
        <v>12.5</v>
      </c>
      <c r="B68" s="101" t="s">
        <v>49</v>
      </c>
      <c r="C68" s="102"/>
      <c r="D68" s="32">
        <v>1119.16</v>
      </c>
      <c r="E68" s="32">
        <v>842</v>
      </c>
      <c r="F68" s="32">
        <v>662.3</v>
      </c>
      <c r="G68" s="38">
        <v>1765.83</v>
      </c>
      <c r="H68" s="38">
        <v>1368.32</v>
      </c>
    </row>
    <row r="69" spans="1:8" ht="15">
      <c r="A69" s="8">
        <v>13</v>
      </c>
      <c r="B69" s="96" t="s">
        <v>71</v>
      </c>
      <c r="C69" s="96"/>
      <c r="D69" s="42">
        <v>19812.15</v>
      </c>
      <c r="E69" s="42">
        <f>E44+E63</f>
        <v>19597.61</v>
      </c>
      <c r="F69" s="42">
        <v>12982.6</v>
      </c>
      <c r="G69" s="55">
        <v>21463.01</v>
      </c>
      <c r="H69" s="42">
        <v>21583.31</v>
      </c>
    </row>
  </sheetData>
  <sheetProtection/>
  <mergeCells count="48">
    <mergeCell ref="B4:C4"/>
    <mergeCell ref="A2:E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38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5" zoomScaleNormal="80" zoomScaleSheetLayoutView="75" zoomScalePageLayoutView="0" workbookViewId="0" topLeftCell="A1">
      <selection activeCell="I33" sqref="I3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57421875" style="10" customWidth="1"/>
    <col min="5" max="5" width="12.00390625" style="10" customWidth="1"/>
    <col min="6" max="6" width="11.8515625" style="11" customWidth="1"/>
    <col min="7" max="7" width="15.00390625" style="11" customWidth="1"/>
    <col min="8" max="8" width="12.28125" style="11" customWidth="1"/>
    <col min="9" max="9" width="11.2812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74</v>
      </c>
      <c r="C3" s="56" t="s">
        <v>85</v>
      </c>
      <c r="D3" s="9"/>
      <c r="E3" s="9"/>
    </row>
    <row r="4" spans="1:9" s="12" customFormat="1" ht="30">
      <c r="A4" s="2" t="s">
        <v>10</v>
      </c>
      <c r="B4" s="77" t="s">
        <v>54</v>
      </c>
      <c r="C4" s="77"/>
      <c r="D4" s="2" t="s">
        <v>100</v>
      </c>
      <c r="E4" s="2" t="s">
        <v>89</v>
      </c>
      <c r="F4" s="2" t="s">
        <v>104</v>
      </c>
      <c r="G4" s="2" t="s">
        <v>103</v>
      </c>
      <c r="H4" s="2" t="s">
        <v>57</v>
      </c>
      <c r="I4" s="2" t="s">
        <v>102</v>
      </c>
    </row>
    <row r="5" spans="1:9" ht="15" customHeight="1">
      <c r="A5" s="26" t="s">
        <v>11</v>
      </c>
      <c r="B5" s="16" t="s">
        <v>50</v>
      </c>
      <c r="C5" s="17" t="s">
        <v>2</v>
      </c>
      <c r="D5" s="28">
        <v>7202.88</v>
      </c>
      <c r="E5" s="28">
        <v>4181.97</v>
      </c>
      <c r="F5" s="28">
        <v>3826.39</v>
      </c>
      <c r="G5" s="28">
        <v>9733.93</v>
      </c>
      <c r="H5" s="28">
        <v>3823.39</v>
      </c>
      <c r="I5" s="28">
        <v>4819.92</v>
      </c>
    </row>
    <row r="6" spans="1:9" ht="15">
      <c r="A6" s="3">
        <v>1.2</v>
      </c>
      <c r="B6" s="16"/>
      <c r="C6" s="17" t="s">
        <v>3</v>
      </c>
      <c r="D6" s="28">
        <v>7284.26</v>
      </c>
      <c r="E6" s="28">
        <f>E5</f>
        <v>4181.97</v>
      </c>
      <c r="F6" s="28">
        <v>3826.39</v>
      </c>
      <c r="G6" s="28">
        <v>9778.86</v>
      </c>
      <c r="H6" s="28">
        <v>3823.39</v>
      </c>
      <c r="I6" s="28">
        <v>4819.92</v>
      </c>
    </row>
    <row r="7" spans="1:9" ht="15">
      <c r="A7" s="3">
        <v>1.3</v>
      </c>
      <c r="B7" s="18"/>
      <c r="C7" s="17" t="s">
        <v>4</v>
      </c>
      <c r="D7" s="28">
        <v>8127.59</v>
      </c>
      <c r="E7" s="28">
        <v>4712.54</v>
      </c>
      <c r="F7" s="28">
        <v>4479.57</v>
      </c>
      <c r="G7" s="28">
        <v>11132.69</v>
      </c>
      <c r="H7" s="28">
        <v>5037.78</v>
      </c>
      <c r="I7" s="28">
        <v>4956.88</v>
      </c>
    </row>
    <row r="8" spans="1:9" ht="15">
      <c r="A8" s="3">
        <v>1.4</v>
      </c>
      <c r="B8" s="18"/>
      <c r="C8" s="17" t="s">
        <v>5</v>
      </c>
      <c r="D8" s="28">
        <v>11674.27</v>
      </c>
      <c r="E8" s="28">
        <v>6121.89</v>
      </c>
      <c r="F8" s="28">
        <v>6033.48</v>
      </c>
      <c r="G8" s="28">
        <v>13261.16</v>
      </c>
      <c r="H8" s="28">
        <v>6483.48</v>
      </c>
      <c r="I8" s="28">
        <v>7096.65</v>
      </c>
    </row>
    <row r="9" spans="1:9" ht="15">
      <c r="A9" s="3">
        <v>1.5</v>
      </c>
      <c r="B9" s="18"/>
      <c r="C9" s="17" t="s">
        <v>6</v>
      </c>
      <c r="D9" s="28">
        <v>9425.31</v>
      </c>
      <c r="E9" s="28">
        <v>5726.2</v>
      </c>
      <c r="F9" s="28">
        <v>6605.41</v>
      </c>
      <c r="G9" s="28">
        <v>12718.1</v>
      </c>
      <c r="H9" s="28">
        <v>7103.44</v>
      </c>
      <c r="I9" s="28">
        <v>6082.75</v>
      </c>
    </row>
    <row r="10" spans="1:9" ht="15">
      <c r="A10" s="3">
        <v>1.6</v>
      </c>
      <c r="B10" s="18"/>
      <c r="C10" s="17" t="s">
        <v>7</v>
      </c>
      <c r="D10" s="29">
        <v>12971.99</v>
      </c>
      <c r="E10" s="29">
        <v>7135.56</v>
      </c>
      <c r="F10" s="29">
        <v>8159.33</v>
      </c>
      <c r="G10" s="29">
        <v>14846.56</v>
      </c>
      <c r="H10" s="29">
        <v>8549.13</v>
      </c>
      <c r="I10" s="29">
        <v>8222.52</v>
      </c>
    </row>
    <row r="11" spans="1:9" ht="15">
      <c r="A11" s="4">
        <v>1.7</v>
      </c>
      <c r="B11" s="19"/>
      <c r="C11" s="20" t="s">
        <v>12</v>
      </c>
      <c r="D11" s="30">
        <v>13003.91</v>
      </c>
      <c r="E11" s="30">
        <v>7418.79</v>
      </c>
      <c r="F11" s="30">
        <v>8190.55</v>
      </c>
      <c r="G11" s="30">
        <v>14846.56</v>
      </c>
      <c r="H11" s="30">
        <v>8549.13</v>
      </c>
      <c r="I11" s="30">
        <v>8222.52</v>
      </c>
    </row>
    <row r="12" spans="1:9" ht="15">
      <c r="A12" s="5">
        <v>2.1</v>
      </c>
      <c r="B12" s="14" t="s">
        <v>51</v>
      </c>
      <c r="C12" s="15" t="s">
        <v>2</v>
      </c>
      <c r="D12" s="31">
        <v>406.79</v>
      </c>
      <c r="E12" s="31">
        <v>451.59</v>
      </c>
      <c r="F12" s="31">
        <v>367.6</v>
      </c>
      <c r="G12" s="31">
        <v>445.68</v>
      </c>
      <c r="H12" s="31">
        <v>317.99</v>
      </c>
      <c r="I12" s="31">
        <v>712.25</v>
      </c>
    </row>
    <row r="13" spans="1:9" ht="15" customHeight="1">
      <c r="A13" s="3">
        <v>2.2</v>
      </c>
      <c r="B13" s="16"/>
      <c r="C13" s="17" t="s">
        <v>3</v>
      </c>
      <c r="D13" s="32">
        <v>410.71</v>
      </c>
      <c r="E13" s="32">
        <f>E12</f>
        <v>451.59</v>
      </c>
      <c r="F13" s="32">
        <v>367.6</v>
      </c>
      <c r="G13" s="32">
        <v>447.67</v>
      </c>
      <c r="H13" s="32">
        <v>317.99</v>
      </c>
      <c r="I13" s="32">
        <v>712.25</v>
      </c>
    </row>
    <row r="14" spans="1:9" ht="15">
      <c r="A14" s="3">
        <v>2.3</v>
      </c>
      <c r="B14" s="46"/>
      <c r="C14" s="17" t="s">
        <v>4</v>
      </c>
      <c r="D14" s="32">
        <v>460.71</v>
      </c>
      <c r="E14" s="32">
        <v>507.57</v>
      </c>
      <c r="F14" s="32">
        <v>426.32</v>
      </c>
      <c r="G14" s="32">
        <v>508.82</v>
      </c>
      <c r="H14" s="32">
        <v>404.38</v>
      </c>
      <c r="I14" s="32">
        <v>743.45</v>
      </c>
    </row>
    <row r="15" spans="1:9" ht="15">
      <c r="A15" s="3">
        <v>2.4</v>
      </c>
      <c r="B15" s="47"/>
      <c r="C15" s="17" t="s">
        <v>5</v>
      </c>
      <c r="D15" s="32">
        <v>676.07</v>
      </c>
      <c r="E15" s="32">
        <v>655.19</v>
      </c>
      <c r="F15" s="32">
        <v>558.6</v>
      </c>
      <c r="G15" s="32">
        <v>605.29</v>
      </c>
      <c r="H15" s="32">
        <v>515.29</v>
      </c>
      <c r="I15" s="32">
        <v>984.17</v>
      </c>
    </row>
    <row r="16" spans="1:9" ht="15">
      <c r="A16" s="3">
        <v>2.5</v>
      </c>
      <c r="B16" s="47"/>
      <c r="C16" s="17" t="s">
        <v>6</v>
      </c>
      <c r="D16" s="32">
        <v>531.28</v>
      </c>
      <c r="E16" s="32">
        <v>622.64</v>
      </c>
      <c r="F16" s="32">
        <v>624.75</v>
      </c>
      <c r="G16" s="32">
        <v>579.6</v>
      </c>
      <c r="H16" s="32">
        <v>572.58</v>
      </c>
      <c r="I16" s="32">
        <v>885.7</v>
      </c>
    </row>
    <row r="17" spans="1:9" ht="15">
      <c r="A17" s="3">
        <v>2.6</v>
      </c>
      <c r="B17" s="47"/>
      <c r="C17" s="17" t="s">
        <v>7</v>
      </c>
      <c r="D17" s="33">
        <v>746.64</v>
      </c>
      <c r="E17" s="33">
        <v>770.26</v>
      </c>
      <c r="F17" s="33">
        <v>757.02</v>
      </c>
      <c r="G17" s="33">
        <v>676.07</v>
      </c>
      <c r="H17" s="33">
        <v>683.5</v>
      </c>
      <c r="I17" s="33">
        <v>1126.41</v>
      </c>
    </row>
    <row r="18" spans="1:9" ht="15">
      <c r="A18" s="3">
        <v>2.7</v>
      </c>
      <c r="B18" s="18"/>
      <c r="C18" s="21" t="s">
        <v>12</v>
      </c>
      <c r="D18" s="34">
        <v>748.22</v>
      </c>
      <c r="E18" s="34">
        <v>801.14</v>
      </c>
      <c r="F18" s="34">
        <v>759.58</v>
      </c>
      <c r="G18" s="34">
        <v>676.07</v>
      </c>
      <c r="H18" s="34">
        <v>683.5</v>
      </c>
      <c r="I18" s="34">
        <v>1126.41</v>
      </c>
    </row>
    <row r="19" spans="1:9" ht="15">
      <c r="A19" s="4">
        <v>2.8</v>
      </c>
      <c r="B19" s="22"/>
      <c r="C19" s="23" t="s">
        <v>8</v>
      </c>
      <c r="D19" s="35">
        <v>823.04</v>
      </c>
      <c r="E19" s="35">
        <v>881.26</v>
      </c>
      <c r="F19" s="35">
        <v>835.54</v>
      </c>
      <c r="G19" s="35">
        <v>743.68</v>
      </c>
      <c r="H19" s="35">
        <v>751.85</v>
      </c>
      <c r="I19" s="35">
        <v>1239.05</v>
      </c>
    </row>
    <row r="20" spans="1:9" ht="15">
      <c r="A20" s="7">
        <v>3</v>
      </c>
      <c r="B20" s="73" t="s">
        <v>13</v>
      </c>
      <c r="C20" s="73"/>
      <c r="D20" s="36">
        <v>9872.19</v>
      </c>
      <c r="E20" s="36">
        <v>5032.13</v>
      </c>
      <c r="F20" s="36">
        <v>4884.26</v>
      </c>
      <c r="G20" s="36">
        <v>8017.04</v>
      </c>
      <c r="H20" s="36">
        <v>2972.52</v>
      </c>
      <c r="I20" s="36">
        <v>2403.49</v>
      </c>
    </row>
    <row r="21" spans="1:9" ht="15">
      <c r="A21" s="7">
        <v>4</v>
      </c>
      <c r="B21" s="73" t="s">
        <v>14</v>
      </c>
      <c r="C21" s="74"/>
      <c r="D21" s="36">
        <v>1841.86</v>
      </c>
      <c r="E21" s="36">
        <v>1046.17</v>
      </c>
      <c r="F21" s="36">
        <v>1331.4</v>
      </c>
      <c r="G21" s="36">
        <v>4635.09</v>
      </c>
      <c r="H21" s="36">
        <v>5699.93</v>
      </c>
      <c r="I21" s="36">
        <v>3452.41</v>
      </c>
    </row>
    <row r="22" spans="1:9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</row>
    <row r="23" spans="1:9" ht="15">
      <c r="A23" s="3">
        <v>5.1</v>
      </c>
      <c r="B23" s="79" t="s">
        <v>16</v>
      </c>
      <c r="C23" s="80"/>
      <c r="D23" s="32">
        <v>12.08</v>
      </c>
      <c r="E23" s="32">
        <v>7.39</v>
      </c>
      <c r="F23" s="32">
        <v>12.3</v>
      </c>
      <c r="G23" s="32">
        <v>11.18</v>
      </c>
      <c r="H23" s="32">
        <v>34.76</v>
      </c>
      <c r="I23" s="32">
        <v>39.16</v>
      </c>
    </row>
    <row r="24" spans="1:9" ht="15">
      <c r="A24" s="3">
        <v>5.2</v>
      </c>
      <c r="B24" s="79" t="s">
        <v>17</v>
      </c>
      <c r="C24" s="80"/>
      <c r="D24" s="32">
        <v>88.03</v>
      </c>
      <c r="E24" s="32">
        <v>39.56</v>
      </c>
      <c r="F24" s="32">
        <v>26.42</v>
      </c>
      <c r="G24" s="32">
        <v>62.5</v>
      </c>
      <c r="H24" s="32">
        <v>5.48</v>
      </c>
      <c r="I24" s="32">
        <v>13.62</v>
      </c>
    </row>
    <row r="25" spans="1:9" ht="15">
      <c r="A25" s="3">
        <v>5.3</v>
      </c>
      <c r="B25" s="79" t="s">
        <v>18</v>
      </c>
      <c r="C25" s="80"/>
      <c r="D25" s="32">
        <v>6.37</v>
      </c>
      <c r="E25" s="32">
        <v>2.29</v>
      </c>
      <c r="F25" s="32">
        <v>0.12</v>
      </c>
      <c r="G25" s="32">
        <v>2.32</v>
      </c>
      <c r="H25" s="32">
        <v>7.47</v>
      </c>
      <c r="I25" s="32">
        <v>6.02</v>
      </c>
    </row>
    <row r="26" spans="1:9" ht="15">
      <c r="A26" s="3">
        <v>5.4</v>
      </c>
      <c r="B26" s="79" t="s">
        <v>19</v>
      </c>
      <c r="C26" s="80"/>
      <c r="D26" s="32">
        <v>456.47</v>
      </c>
      <c r="E26" s="32">
        <v>353.57</v>
      </c>
      <c r="F26" s="32">
        <v>402.78</v>
      </c>
      <c r="G26" s="32">
        <v>579.56</v>
      </c>
      <c r="H26" s="32">
        <v>348.57</v>
      </c>
      <c r="I26" s="32">
        <v>253.8</v>
      </c>
    </row>
    <row r="27" spans="1:9" ht="15">
      <c r="A27" s="4">
        <v>5.5</v>
      </c>
      <c r="B27" s="81" t="s">
        <v>20</v>
      </c>
      <c r="C27" s="82"/>
      <c r="D27" s="38">
        <v>85.68</v>
      </c>
      <c r="E27" s="38">
        <v>69.29</v>
      </c>
      <c r="F27" s="38">
        <v>72.13</v>
      </c>
      <c r="G27" s="38">
        <v>89.88</v>
      </c>
      <c r="H27" s="38">
        <v>0.11</v>
      </c>
      <c r="I27" s="38">
        <v>20.47</v>
      </c>
    </row>
    <row r="28" spans="1:9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</row>
    <row r="29" spans="1:9" ht="15">
      <c r="A29" s="3">
        <v>6.1</v>
      </c>
      <c r="B29" s="79" t="s">
        <v>16</v>
      </c>
      <c r="C29" s="80"/>
      <c r="D29" s="32">
        <v>20.92</v>
      </c>
      <c r="E29" s="32">
        <v>14.87</v>
      </c>
      <c r="F29" s="32">
        <v>16.83</v>
      </c>
      <c r="G29" s="32">
        <v>37.94</v>
      </c>
      <c r="H29" s="32">
        <v>13.5</v>
      </c>
      <c r="I29" s="32">
        <v>10.04</v>
      </c>
    </row>
    <row r="30" spans="1:9" ht="15">
      <c r="A30" s="3">
        <v>6.2</v>
      </c>
      <c r="B30" s="79" t="s">
        <v>17</v>
      </c>
      <c r="C30" s="80"/>
      <c r="D30" s="32">
        <v>13.62</v>
      </c>
      <c r="E30" s="32">
        <v>15.39</v>
      </c>
      <c r="F30" s="32">
        <v>14.18</v>
      </c>
      <c r="G30" s="32">
        <v>14.24</v>
      </c>
      <c r="H30" s="32">
        <v>11.68</v>
      </c>
      <c r="I30" s="32">
        <v>12.19</v>
      </c>
    </row>
    <row r="31" spans="1:9" ht="15">
      <c r="A31" s="3">
        <v>6.3</v>
      </c>
      <c r="B31" s="79" t="s">
        <v>18</v>
      </c>
      <c r="C31" s="80"/>
      <c r="D31" s="32">
        <v>30.18</v>
      </c>
      <c r="E31" s="32">
        <v>25.77</v>
      </c>
      <c r="F31" s="32">
        <v>64</v>
      </c>
      <c r="G31" s="32">
        <v>74.8</v>
      </c>
      <c r="H31" s="32">
        <v>50</v>
      </c>
      <c r="I31" s="32">
        <v>46.74</v>
      </c>
    </row>
    <row r="32" spans="1:9" ht="15">
      <c r="A32" s="3">
        <v>6.4</v>
      </c>
      <c r="B32" s="79" t="s">
        <v>22</v>
      </c>
      <c r="C32" s="80"/>
      <c r="D32" s="32">
        <v>8.05</v>
      </c>
      <c r="E32" s="32">
        <v>6.26</v>
      </c>
      <c r="F32" s="32">
        <v>7.04</v>
      </c>
      <c r="G32" s="32">
        <v>6.87</v>
      </c>
      <c r="H32" s="32">
        <v>9.12</v>
      </c>
      <c r="I32" s="32">
        <v>11.77</v>
      </c>
    </row>
    <row r="33" spans="1:9" ht="15">
      <c r="A33" s="3">
        <v>6.5</v>
      </c>
      <c r="B33" s="79" t="s">
        <v>20</v>
      </c>
      <c r="C33" s="80"/>
      <c r="D33" s="32">
        <v>23.65</v>
      </c>
      <c r="E33" s="32">
        <v>21.51</v>
      </c>
      <c r="F33" s="32">
        <v>21.97</v>
      </c>
      <c r="G33" s="32">
        <v>40.78</v>
      </c>
      <c r="H33" s="32">
        <v>15</v>
      </c>
      <c r="I33" s="32">
        <v>29.88</v>
      </c>
    </row>
    <row r="34" spans="1:9" ht="15">
      <c r="A34" s="7">
        <v>7</v>
      </c>
      <c r="B34" s="85" t="s">
        <v>52</v>
      </c>
      <c r="C34" s="86"/>
      <c r="D34" s="36">
        <v>785.88</v>
      </c>
      <c r="E34" s="36">
        <v>635.11</v>
      </c>
      <c r="F34" s="36">
        <v>557.57</v>
      </c>
      <c r="G34" s="36">
        <v>590.28</v>
      </c>
      <c r="H34" s="36">
        <v>630.76</v>
      </c>
      <c r="I34" s="36">
        <v>510.95</v>
      </c>
    </row>
    <row r="35" spans="1:9" ht="15">
      <c r="A35" s="5">
        <v>8.1</v>
      </c>
      <c r="B35" s="83" t="s">
        <v>23</v>
      </c>
      <c r="C35" s="84"/>
      <c r="D35" s="39">
        <v>29</v>
      </c>
      <c r="E35" s="39">
        <v>131</v>
      </c>
      <c r="F35" s="39">
        <v>24</v>
      </c>
      <c r="G35" s="39">
        <v>295</v>
      </c>
      <c r="H35" s="39">
        <v>9</v>
      </c>
      <c r="I35" s="39">
        <v>18</v>
      </c>
    </row>
    <row r="36" spans="1:9" ht="15" customHeight="1">
      <c r="A36" s="4">
        <v>8.2</v>
      </c>
      <c r="B36" s="81" t="s">
        <v>24</v>
      </c>
      <c r="C36" s="82"/>
      <c r="D36" s="40">
        <v>8</v>
      </c>
      <c r="E36" s="40">
        <v>30</v>
      </c>
      <c r="F36" s="40">
        <v>7</v>
      </c>
      <c r="G36" s="40">
        <v>55</v>
      </c>
      <c r="H36" s="40">
        <v>5</v>
      </c>
      <c r="I36" s="40">
        <v>9</v>
      </c>
    </row>
    <row r="37" spans="1:9" ht="15">
      <c r="A37" s="4">
        <v>9</v>
      </c>
      <c r="B37" s="81" t="s">
        <v>25</v>
      </c>
      <c r="C37" s="82"/>
      <c r="D37" s="38">
        <v>14.72</v>
      </c>
      <c r="E37" s="38">
        <v>7.66</v>
      </c>
      <c r="F37" s="38">
        <v>8.52</v>
      </c>
      <c r="G37" s="38">
        <v>13.9</v>
      </c>
      <c r="H37" s="38">
        <v>4.14</v>
      </c>
      <c r="I37" s="38">
        <v>3.01</v>
      </c>
    </row>
    <row r="38" spans="1:9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</row>
    <row r="39" spans="1:9" ht="15">
      <c r="A39" s="3">
        <v>10.1</v>
      </c>
      <c r="B39" s="89" t="s">
        <v>28</v>
      </c>
      <c r="C39" s="90"/>
      <c r="D39" s="32">
        <v>163.76</v>
      </c>
      <c r="E39" s="32">
        <v>164.38</v>
      </c>
      <c r="F39" s="32">
        <v>299.79</v>
      </c>
      <c r="G39" s="32">
        <v>231.08</v>
      </c>
      <c r="H39" s="32">
        <v>218.41</v>
      </c>
      <c r="I39" s="32">
        <v>84.36</v>
      </c>
    </row>
    <row r="40" spans="1:9" ht="15">
      <c r="A40" s="3">
        <v>10.2</v>
      </c>
      <c r="B40" s="89" t="s">
        <v>27</v>
      </c>
      <c r="C40" s="90"/>
      <c r="D40" s="32">
        <v>0.54</v>
      </c>
      <c r="E40" s="32">
        <v>4.59</v>
      </c>
      <c r="F40" s="32">
        <v>10.84</v>
      </c>
      <c r="G40" s="32">
        <v>5.52</v>
      </c>
      <c r="H40" s="32">
        <v>11.12</v>
      </c>
      <c r="I40" s="32">
        <v>0.01</v>
      </c>
    </row>
    <row r="41" spans="1:9" ht="15">
      <c r="A41" s="3">
        <v>10.3</v>
      </c>
      <c r="B41" s="89" t="s">
        <v>26</v>
      </c>
      <c r="C41" s="90"/>
      <c r="D41" s="32">
        <v>292.17</v>
      </c>
      <c r="E41" s="32">
        <f>E42-E39-E40</f>
        <v>184.6</v>
      </c>
      <c r="F41" s="32">
        <v>92.15</v>
      </c>
      <c r="G41" s="32">
        <v>342.96</v>
      </c>
      <c r="H41" s="32">
        <v>119.04</v>
      </c>
      <c r="I41" s="32">
        <v>169.43</v>
      </c>
    </row>
    <row r="42" spans="1:9" ht="15">
      <c r="A42" s="4">
        <v>10.4</v>
      </c>
      <c r="B42" s="93" t="s">
        <v>29</v>
      </c>
      <c r="C42" s="94"/>
      <c r="D42" s="41">
        <v>456.47</v>
      </c>
      <c r="E42" s="41">
        <f>E26</f>
        <v>353.57</v>
      </c>
      <c r="F42" s="41">
        <v>402.78</v>
      </c>
      <c r="G42" s="41">
        <v>579.56</v>
      </c>
      <c r="H42" s="41">
        <v>348.57</v>
      </c>
      <c r="I42" s="41">
        <v>253.8</v>
      </c>
    </row>
    <row r="43" spans="1:9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</row>
    <row r="44" spans="1:9" ht="15">
      <c r="A44" s="7">
        <v>11</v>
      </c>
      <c r="B44" s="73" t="s">
        <v>31</v>
      </c>
      <c r="C44" s="73"/>
      <c r="D44" s="42">
        <v>8213.43</v>
      </c>
      <c r="E44" s="42">
        <f>E48+E51+E54+E55+E58+E59+E60+E61+E62</f>
        <v>5011.35</v>
      </c>
      <c r="F44" s="42">
        <v>5558.76</v>
      </c>
      <c r="G44" s="42">
        <v>10877.97</v>
      </c>
      <c r="H44" s="42">
        <v>5770.41</v>
      </c>
      <c r="I44" s="42">
        <v>5703.27</v>
      </c>
    </row>
    <row r="45" spans="1:9" ht="15">
      <c r="A45" s="5" t="s">
        <v>58</v>
      </c>
      <c r="B45" s="24" t="s">
        <v>32</v>
      </c>
      <c r="C45" s="25" t="s">
        <v>28</v>
      </c>
      <c r="D45" s="31">
        <v>1297.72</v>
      </c>
      <c r="E45" s="31">
        <v>1013.67</v>
      </c>
      <c r="F45" s="31">
        <v>2125.84</v>
      </c>
      <c r="G45" s="31">
        <v>1585.41</v>
      </c>
      <c r="H45" s="31">
        <v>2065.65</v>
      </c>
      <c r="I45" s="31">
        <v>1125.86</v>
      </c>
    </row>
    <row r="46" spans="1:9" ht="15">
      <c r="A46" s="3" t="s">
        <v>59</v>
      </c>
      <c r="B46" s="89" t="s">
        <v>27</v>
      </c>
      <c r="C46" s="90"/>
      <c r="D46" s="32">
        <v>4.42</v>
      </c>
      <c r="E46" s="32">
        <v>34.76</v>
      </c>
      <c r="F46" s="32">
        <v>70.72</v>
      </c>
      <c r="G46" s="32">
        <v>36.04</v>
      </c>
      <c r="H46" s="32">
        <v>108.57</v>
      </c>
      <c r="I46" s="32">
        <v>0.11</v>
      </c>
    </row>
    <row r="47" spans="1:9" ht="15">
      <c r="A47" s="3" t="s">
        <v>60</v>
      </c>
      <c r="B47" s="89" t="s">
        <v>26</v>
      </c>
      <c r="C47" s="90"/>
      <c r="D47" s="32">
        <v>2372.48</v>
      </c>
      <c r="E47" s="32">
        <v>1164.54</v>
      </c>
      <c r="F47" s="32">
        <v>640.01</v>
      </c>
      <c r="G47" s="32">
        <v>2357.48</v>
      </c>
      <c r="H47" s="32">
        <v>1005.67</v>
      </c>
      <c r="I47" s="32">
        <v>1861.51</v>
      </c>
    </row>
    <row r="48" spans="1:9" s="27" customFormat="1" ht="15">
      <c r="A48" s="4" t="s">
        <v>61</v>
      </c>
      <c r="B48" s="91" t="s">
        <v>29</v>
      </c>
      <c r="C48" s="92"/>
      <c r="D48" s="43">
        <v>3674.62</v>
      </c>
      <c r="E48" s="43">
        <f>SUM(E45:E47)</f>
        <v>2212.9700000000003</v>
      </c>
      <c r="F48" s="43">
        <v>2836.57</v>
      </c>
      <c r="G48" s="43">
        <v>3978.93</v>
      </c>
      <c r="H48" s="43">
        <v>3179.89</v>
      </c>
      <c r="I48" s="43">
        <v>2987.48</v>
      </c>
    </row>
    <row r="49" spans="1:9" ht="15">
      <c r="A49" s="5" t="s">
        <v>62</v>
      </c>
      <c r="B49" s="24" t="s">
        <v>33</v>
      </c>
      <c r="C49" s="25" t="s">
        <v>34</v>
      </c>
      <c r="D49" s="31">
        <v>120.44</v>
      </c>
      <c r="E49" s="31">
        <v>657.26</v>
      </c>
      <c r="F49" s="31">
        <v>67.59</v>
      </c>
      <c r="G49" s="31">
        <v>816.03</v>
      </c>
      <c r="H49" s="31">
        <v>1.6</v>
      </c>
      <c r="I49" s="31">
        <v>30.31</v>
      </c>
    </row>
    <row r="50" spans="1:9" ht="15">
      <c r="A50" s="3" t="s">
        <v>63</v>
      </c>
      <c r="B50" s="89" t="s">
        <v>35</v>
      </c>
      <c r="C50" s="90"/>
      <c r="D50" s="32">
        <v>1905.65</v>
      </c>
      <c r="E50" s="32">
        <v>833.48</v>
      </c>
      <c r="F50" s="32">
        <v>1516.99</v>
      </c>
      <c r="G50" s="32">
        <v>2849.11</v>
      </c>
      <c r="H50" s="32">
        <v>0</v>
      </c>
      <c r="I50" s="32">
        <v>581.29</v>
      </c>
    </row>
    <row r="51" spans="1:9" s="27" customFormat="1" ht="15">
      <c r="A51" s="4" t="s">
        <v>64</v>
      </c>
      <c r="B51" s="91" t="s">
        <v>29</v>
      </c>
      <c r="C51" s="92"/>
      <c r="D51" s="43">
        <v>2026.09</v>
      </c>
      <c r="E51" s="43">
        <f>SUM(E49:E50)</f>
        <v>1490.74</v>
      </c>
      <c r="F51" s="43">
        <v>1584.58</v>
      </c>
      <c r="G51" s="43">
        <v>3665.14</v>
      </c>
      <c r="H51" s="43">
        <v>1.6</v>
      </c>
      <c r="I51" s="43">
        <v>611.6</v>
      </c>
    </row>
    <row r="52" spans="1:9" ht="15">
      <c r="A52" s="5" t="s">
        <v>65</v>
      </c>
      <c r="B52" s="24" t="s">
        <v>36</v>
      </c>
      <c r="C52" s="25" t="s">
        <v>34</v>
      </c>
      <c r="D52" s="31">
        <v>538.42</v>
      </c>
      <c r="E52" s="31">
        <v>380.77</v>
      </c>
      <c r="F52" s="31">
        <v>437.16</v>
      </c>
      <c r="G52" s="31">
        <v>1030.4</v>
      </c>
      <c r="H52" s="31">
        <v>1202.04</v>
      </c>
      <c r="I52" s="31">
        <v>1013.34</v>
      </c>
    </row>
    <row r="53" spans="1:9" ht="15">
      <c r="A53" s="3" t="s">
        <v>66</v>
      </c>
      <c r="B53" s="89" t="s">
        <v>35</v>
      </c>
      <c r="C53" s="90"/>
      <c r="D53" s="32">
        <v>0.05</v>
      </c>
      <c r="E53" s="32">
        <v>10.41</v>
      </c>
      <c r="F53" s="32">
        <v>0.49</v>
      </c>
      <c r="G53" s="32">
        <v>79.53</v>
      </c>
      <c r="H53" s="32">
        <v>173.71</v>
      </c>
      <c r="I53" s="32">
        <v>0</v>
      </c>
    </row>
    <row r="54" spans="1:9" s="27" customFormat="1" ht="15">
      <c r="A54" s="4" t="s">
        <v>67</v>
      </c>
      <c r="B54" s="91" t="s">
        <v>29</v>
      </c>
      <c r="C54" s="92"/>
      <c r="D54" s="43">
        <v>538.47</v>
      </c>
      <c r="E54" s="43">
        <f>SUM(E52:E53)</f>
        <v>391.18</v>
      </c>
      <c r="F54" s="43">
        <v>437.65</v>
      </c>
      <c r="G54" s="43">
        <v>1109.93</v>
      </c>
      <c r="H54" s="43">
        <v>1375.75</v>
      </c>
      <c r="I54" s="43">
        <v>1013.34</v>
      </c>
    </row>
    <row r="55" spans="1:9" ht="15">
      <c r="A55" s="7">
        <v>11.4</v>
      </c>
      <c r="B55" s="96" t="s">
        <v>37</v>
      </c>
      <c r="C55" s="96"/>
      <c r="D55" s="36">
        <v>252.72</v>
      </c>
      <c r="E55" s="36">
        <v>109.91</v>
      </c>
      <c r="F55" s="36">
        <v>207.01</v>
      </c>
      <c r="G55" s="36">
        <v>424.05</v>
      </c>
      <c r="H55" s="36">
        <v>469.36</v>
      </c>
      <c r="I55" s="36">
        <v>393.15</v>
      </c>
    </row>
    <row r="56" spans="1:9" ht="15">
      <c r="A56" s="5" t="s">
        <v>68</v>
      </c>
      <c r="B56" s="24" t="s">
        <v>38</v>
      </c>
      <c r="C56" s="25" t="s">
        <v>39</v>
      </c>
      <c r="D56" s="31">
        <v>1198.77</v>
      </c>
      <c r="E56" s="31">
        <v>608.96</v>
      </c>
      <c r="F56" s="31">
        <v>374.55</v>
      </c>
      <c r="G56" s="31">
        <v>889.75</v>
      </c>
      <c r="H56" s="31">
        <v>64.03</v>
      </c>
      <c r="I56" s="31">
        <v>166.04</v>
      </c>
    </row>
    <row r="57" spans="1:9" ht="15">
      <c r="A57" s="3" t="s">
        <v>69</v>
      </c>
      <c r="B57" s="97" t="s">
        <v>40</v>
      </c>
      <c r="C57" s="98"/>
      <c r="D57" s="32">
        <v>192.12</v>
      </c>
      <c r="E57" s="32">
        <v>59</v>
      </c>
      <c r="F57" s="32">
        <v>7.37</v>
      </c>
      <c r="G57" s="32">
        <v>173.91</v>
      </c>
      <c r="H57" s="32">
        <v>373.48</v>
      </c>
      <c r="I57" s="32">
        <v>281.52</v>
      </c>
    </row>
    <row r="58" spans="1:9" s="27" customFormat="1" ht="15">
      <c r="A58" s="4" t="s">
        <v>70</v>
      </c>
      <c r="B58" s="99" t="s">
        <v>29</v>
      </c>
      <c r="C58" s="100"/>
      <c r="D58" s="43">
        <v>1390.89</v>
      </c>
      <c r="E58" s="43">
        <f>SUM(E56:E57)</f>
        <v>667.96</v>
      </c>
      <c r="F58" s="43">
        <v>381.92</v>
      </c>
      <c r="G58" s="43">
        <v>1063.66</v>
      </c>
      <c r="H58" s="43">
        <v>437.51</v>
      </c>
      <c r="I58" s="43">
        <v>447.56</v>
      </c>
    </row>
    <row r="59" spans="1:9" ht="15">
      <c r="A59" s="7">
        <v>11.6</v>
      </c>
      <c r="B59" s="96" t="s">
        <v>41</v>
      </c>
      <c r="C59" s="96"/>
      <c r="D59" s="36">
        <v>50.65</v>
      </c>
      <c r="E59" s="36">
        <v>0</v>
      </c>
      <c r="F59" s="36">
        <v>5.82</v>
      </c>
      <c r="G59" s="36">
        <v>5.58</v>
      </c>
      <c r="H59" s="36">
        <v>0</v>
      </c>
      <c r="I59" s="36">
        <v>0.66</v>
      </c>
    </row>
    <row r="60" spans="1:9" ht="15">
      <c r="A60" s="7">
        <v>11.7</v>
      </c>
      <c r="B60" s="96" t="s">
        <v>42</v>
      </c>
      <c r="C60" s="96"/>
      <c r="D60" s="36">
        <v>70.42</v>
      </c>
      <c r="E60" s="36">
        <v>17.45</v>
      </c>
      <c r="F60" s="36">
        <v>1.18</v>
      </c>
      <c r="G60" s="36">
        <v>349.09</v>
      </c>
      <c r="H60" s="36">
        <v>194.03</v>
      </c>
      <c r="I60" s="36">
        <v>110.77</v>
      </c>
    </row>
    <row r="61" spans="1:9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</row>
    <row r="62" spans="1:9" ht="15">
      <c r="A62" s="7">
        <v>11.9</v>
      </c>
      <c r="B62" s="96" t="s">
        <v>43</v>
      </c>
      <c r="C62" s="96"/>
      <c r="D62" s="36">
        <v>209.57</v>
      </c>
      <c r="E62" s="36">
        <v>121.14</v>
      </c>
      <c r="F62" s="36">
        <v>104.03</v>
      </c>
      <c r="G62" s="36">
        <v>281.59</v>
      </c>
      <c r="H62" s="36">
        <v>112.27</v>
      </c>
      <c r="I62" s="36">
        <v>138.71</v>
      </c>
    </row>
    <row r="63" spans="1:9" ht="15">
      <c r="A63" s="5">
        <v>12</v>
      </c>
      <c r="B63" s="75" t="s">
        <v>44</v>
      </c>
      <c r="C63" s="76"/>
      <c r="D63" s="44">
        <v>4758.56</v>
      </c>
      <c r="E63" s="44">
        <f>SUM(E64:E68)</f>
        <v>2124.21</v>
      </c>
      <c r="F63" s="44">
        <v>2600.57</v>
      </c>
      <c r="G63" s="44">
        <v>3968.59</v>
      </c>
      <c r="H63" s="44">
        <v>2778.72</v>
      </c>
      <c r="I63" s="44">
        <v>2519.25</v>
      </c>
    </row>
    <row r="64" spans="1:9" ht="15">
      <c r="A64" s="3">
        <v>12.1</v>
      </c>
      <c r="B64" s="101" t="s">
        <v>45</v>
      </c>
      <c r="C64" s="102"/>
      <c r="D64" s="32">
        <v>3465.3</v>
      </c>
      <c r="E64" s="32">
        <v>1409.36</v>
      </c>
      <c r="F64" s="32">
        <v>1553.92</v>
      </c>
      <c r="G64" s="32">
        <v>2083.54</v>
      </c>
      <c r="H64" s="32">
        <v>1445.7</v>
      </c>
      <c r="I64" s="32">
        <v>2139.77</v>
      </c>
    </row>
    <row r="65" spans="1:9" ht="15">
      <c r="A65" s="3">
        <v>12.2</v>
      </c>
      <c r="B65" s="101" t="s">
        <v>46</v>
      </c>
      <c r="C65" s="102"/>
      <c r="D65" s="32">
        <v>81.38</v>
      </c>
      <c r="E65" s="32">
        <v>0</v>
      </c>
      <c r="F65" s="32">
        <v>0</v>
      </c>
      <c r="G65" s="32">
        <v>44.93</v>
      </c>
      <c r="H65" s="32">
        <v>0</v>
      </c>
      <c r="I65" s="32">
        <v>0</v>
      </c>
    </row>
    <row r="66" spans="1:9" ht="15">
      <c r="A66" s="3">
        <v>12.3</v>
      </c>
      <c r="B66" s="101" t="s">
        <v>47</v>
      </c>
      <c r="C66" s="102"/>
      <c r="D66" s="32">
        <v>2.54</v>
      </c>
      <c r="E66" s="32">
        <v>7.09</v>
      </c>
      <c r="F66" s="32">
        <v>8.31</v>
      </c>
      <c r="G66" s="32">
        <v>31.84</v>
      </c>
      <c r="H66" s="32">
        <v>5.88</v>
      </c>
      <c r="I66" s="32">
        <v>35.22</v>
      </c>
    </row>
    <row r="67" spans="1:9" ht="15">
      <c r="A67" s="3">
        <v>12.4</v>
      </c>
      <c r="B67" s="101" t="s">
        <v>48</v>
      </c>
      <c r="C67" s="102"/>
      <c r="D67" s="32">
        <v>284.64</v>
      </c>
      <c r="E67" s="32">
        <v>177.2</v>
      </c>
      <c r="F67" s="32">
        <v>385.16</v>
      </c>
      <c r="G67" s="32">
        <v>409.52</v>
      </c>
      <c r="H67" s="32">
        <v>112.74</v>
      </c>
      <c r="I67" s="32">
        <v>207.3</v>
      </c>
    </row>
    <row r="68" spans="1:9" ht="15">
      <c r="A68" s="3">
        <v>12.5</v>
      </c>
      <c r="B68" s="101" t="s">
        <v>49</v>
      </c>
      <c r="C68" s="102"/>
      <c r="D68" s="32">
        <v>924.7</v>
      </c>
      <c r="E68" s="32">
        <v>530.56</v>
      </c>
      <c r="F68" s="32">
        <v>653.18</v>
      </c>
      <c r="G68" s="38">
        <v>1398.76</v>
      </c>
      <c r="H68" s="38">
        <v>1214.4</v>
      </c>
      <c r="I68" s="38">
        <v>136.96</v>
      </c>
    </row>
    <row r="69" spans="1:9" ht="15">
      <c r="A69" s="8">
        <v>13</v>
      </c>
      <c r="B69" s="96" t="s">
        <v>71</v>
      </c>
      <c r="C69" s="96"/>
      <c r="D69" s="42">
        <v>12971.99</v>
      </c>
      <c r="E69" s="42">
        <f>E44+E63</f>
        <v>7135.56</v>
      </c>
      <c r="F69" s="42">
        <v>8159.33</v>
      </c>
      <c r="G69" s="55">
        <v>14846.56</v>
      </c>
      <c r="H69" s="42">
        <v>8549.13</v>
      </c>
      <c r="I69" s="42">
        <v>8222.52</v>
      </c>
    </row>
  </sheetData>
  <sheetProtection/>
  <mergeCells count="48">
    <mergeCell ref="B4:C4"/>
    <mergeCell ref="A2:E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="75" zoomScaleNormal="80" zoomScaleSheetLayoutView="75" zoomScalePageLayoutView="0" workbookViewId="0" topLeftCell="A2">
      <selection activeCell="E21" sqref="E21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1.57421875" style="10" customWidth="1"/>
    <col min="5" max="5" width="11.8515625" style="10" customWidth="1"/>
    <col min="6" max="6" width="14.57421875" style="11" customWidth="1"/>
    <col min="7" max="7" width="11.7109375" style="11" customWidth="1"/>
    <col min="8" max="8" width="13.8515625" style="11" customWidth="1"/>
    <col min="9" max="10" width="13.57421875" style="11" customWidth="1"/>
    <col min="11" max="11" width="12.00390625" style="11" customWidth="1"/>
    <col min="12" max="13" width="12.421875" style="11" customWidth="1"/>
    <col min="14" max="14" width="11.421875" style="11" customWidth="1"/>
    <col min="15" max="15" width="14.7109375" style="11" customWidth="1"/>
    <col min="1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75</v>
      </c>
      <c r="C3" s="56" t="s">
        <v>85</v>
      </c>
      <c r="D3" s="9"/>
      <c r="E3" s="9"/>
    </row>
    <row r="4" spans="1:15" s="12" customFormat="1" ht="30">
      <c r="A4" s="2" t="s">
        <v>10</v>
      </c>
      <c r="B4" s="77" t="s">
        <v>54</v>
      </c>
      <c r="C4" s="77"/>
      <c r="D4" s="2" t="s">
        <v>100</v>
      </c>
      <c r="E4" s="2" t="s">
        <v>87</v>
      </c>
      <c r="F4" s="2" t="s">
        <v>101</v>
      </c>
      <c r="G4" s="2" t="s">
        <v>95</v>
      </c>
      <c r="H4" s="2" t="s">
        <v>108</v>
      </c>
      <c r="I4" s="2" t="s">
        <v>88</v>
      </c>
      <c r="J4" s="2" t="s">
        <v>89</v>
      </c>
      <c r="K4" s="2" t="s">
        <v>104</v>
      </c>
      <c r="L4" s="2" t="s">
        <v>57</v>
      </c>
      <c r="M4" s="2" t="s">
        <v>102</v>
      </c>
      <c r="N4" s="2" t="s">
        <v>107</v>
      </c>
      <c r="O4" s="2" t="s">
        <v>109</v>
      </c>
    </row>
    <row r="5" spans="1:15" ht="15" customHeight="1">
      <c r="A5" s="26" t="s">
        <v>11</v>
      </c>
      <c r="B5" s="16" t="s">
        <v>50</v>
      </c>
      <c r="C5" s="17" t="s">
        <v>2</v>
      </c>
      <c r="D5" s="28">
        <v>10636.19</v>
      </c>
      <c r="E5" s="28">
        <v>9682.11</v>
      </c>
      <c r="F5" s="28">
        <v>1402.39</v>
      </c>
      <c r="G5" s="28">
        <v>8229.61</v>
      </c>
      <c r="H5" s="28">
        <v>5816.38</v>
      </c>
      <c r="I5" s="28">
        <v>3577.08</v>
      </c>
      <c r="J5" s="28">
        <v>9508</v>
      </c>
      <c r="K5" s="28">
        <v>7029.95</v>
      </c>
      <c r="L5" s="28">
        <v>6187.03</v>
      </c>
      <c r="M5" s="28">
        <v>10757.99</v>
      </c>
      <c r="N5" s="28">
        <v>4685.77</v>
      </c>
      <c r="O5" s="28">
        <v>4771.75</v>
      </c>
    </row>
    <row r="6" spans="1:15" ht="15">
      <c r="A6" s="3">
        <v>1.2</v>
      </c>
      <c r="B6" s="16"/>
      <c r="C6" s="17" t="s">
        <v>3</v>
      </c>
      <c r="D6" s="28">
        <v>10636.19</v>
      </c>
      <c r="E6" s="28">
        <v>9682.11</v>
      </c>
      <c r="F6" s="28">
        <v>1402.39</v>
      </c>
      <c r="G6" s="28">
        <v>8229.61</v>
      </c>
      <c r="H6" s="28">
        <v>5902.02</v>
      </c>
      <c r="I6" s="28">
        <v>3577.08</v>
      </c>
      <c r="J6" s="28">
        <v>9508</v>
      </c>
      <c r="K6" s="28">
        <f>K5</f>
        <v>7029.95</v>
      </c>
      <c r="L6" s="28">
        <v>6187.03</v>
      </c>
      <c r="M6" s="28">
        <v>10843.44</v>
      </c>
      <c r="N6" s="28">
        <v>4857.52</v>
      </c>
      <c r="O6" s="28">
        <v>4771.75</v>
      </c>
    </row>
    <row r="7" spans="1:15" ht="15">
      <c r="A7" s="3">
        <v>1.3</v>
      </c>
      <c r="B7" s="18"/>
      <c r="C7" s="17" t="s">
        <v>4</v>
      </c>
      <c r="D7" s="28">
        <v>11751.8</v>
      </c>
      <c r="E7" s="28">
        <v>10373.9</v>
      </c>
      <c r="F7" s="28">
        <v>1556.71</v>
      </c>
      <c r="G7" s="28">
        <v>8884.37</v>
      </c>
      <c r="H7" s="28">
        <v>7228.42</v>
      </c>
      <c r="I7" s="28">
        <v>4034.33</v>
      </c>
      <c r="J7" s="28">
        <v>10089.56</v>
      </c>
      <c r="K7" s="28">
        <v>8098.08</v>
      </c>
      <c r="L7" s="28">
        <v>7634.12</v>
      </c>
      <c r="M7" s="28">
        <v>12963.22</v>
      </c>
      <c r="N7" s="28">
        <v>6022.33</v>
      </c>
      <c r="O7" s="28">
        <v>5687.48</v>
      </c>
    </row>
    <row r="8" spans="1:15" ht="15">
      <c r="A8" s="3">
        <v>1.4</v>
      </c>
      <c r="B8" s="18"/>
      <c r="C8" s="17" t="s">
        <v>5</v>
      </c>
      <c r="D8" s="28">
        <v>18033.73</v>
      </c>
      <c r="E8" s="28">
        <v>14959.03</v>
      </c>
      <c r="F8" s="28">
        <v>3181.71</v>
      </c>
      <c r="G8" s="28">
        <v>10911.75</v>
      </c>
      <c r="H8" s="28">
        <v>9878.96</v>
      </c>
      <c r="I8" s="28">
        <v>7199.6</v>
      </c>
      <c r="J8" s="28">
        <v>14519.07</v>
      </c>
      <c r="K8" s="28">
        <v>10432.01</v>
      </c>
      <c r="L8" s="28">
        <v>9219</v>
      </c>
      <c r="M8" s="28">
        <v>17969.56</v>
      </c>
      <c r="N8" s="28">
        <v>9047.95</v>
      </c>
      <c r="O8" s="28">
        <v>8460.76</v>
      </c>
    </row>
    <row r="9" spans="1:15" ht="15">
      <c r="A9" s="3">
        <v>1.5</v>
      </c>
      <c r="B9" s="18"/>
      <c r="C9" s="17" t="s">
        <v>6</v>
      </c>
      <c r="D9" s="28">
        <v>13642.93</v>
      </c>
      <c r="E9" s="28">
        <v>12115.34</v>
      </c>
      <c r="F9" s="28">
        <v>4087.22</v>
      </c>
      <c r="G9" s="28">
        <v>11624.53</v>
      </c>
      <c r="H9" s="28">
        <v>11300.71</v>
      </c>
      <c r="I9" s="28">
        <v>8009.84</v>
      </c>
      <c r="J9" s="28">
        <v>11496.93</v>
      </c>
      <c r="K9" s="28">
        <v>10343.38</v>
      </c>
      <c r="L9" s="28">
        <v>11842.89</v>
      </c>
      <c r="M9" s="28">
        <v>15165.2</v>
      </c>
      <c r="N9" s="28">
        <v>9939.31</v>
      </c>
      <c r="O9" s="28">
        <v>10040.82</v>
      </c>
    </row>
    <row r="10" spans="1:15" ht="15">
      <c r="A10" s="3">
        <v>1.6</v>
      </c>
      <c r="B10" s="18"/>
      <c r="C10" s="17" t="s">
        <v>7</v>
      </c>
      <c r="D10" s="29">
        <v>19924.87</v>
      </c>
      <c r="E10" s="29">
        <v>16694.47</v>
      </c>
      <c r="F10" s="29">
        <v>5712.22</v>
      </c>
      <c r="G10" s="29">
        <v>13651.92</v>
      </c>
      <c r="H10" s="29">
        <v>13951.25</v>
      </c>
      <c r="I10" s="29">
        <v>11175.11</v>
      </c>
      <c r="J10" s="29">
        <v>15926.44</v>
      </c>
      <c r="K10" s="29">
        <v>12677.31</v>
      </c>
      <c r="L10" s="29">
        <v>13427.77</v>
      </c>
      <c r="M10" s="29">
        <v>20171.54</v>
      </c>
      <c r="N10" s="29">
        <v>12964.93</v>
      </c>
      <c r="O10" s="29">
        <v>12814.1</v>
      </c>
    </row>
    <row r="11" spans="1:15" ht="15">
      <c r="A11" s="4">
        <v>1.7</v>
      </c>
      <c r="B11" s="19"/>
      <c r="C11" s="20" t="s">
        <v>12</v>
      </c>
      <c r="D11" s="30">
        <v>19924.87</v>
      </c>
      <c r="E11" s="30">
        <v>16799.99</v>
      </c>
      <c r="F11" s="30">
        <v>6022.65</v>
      </c>
      <c r="G11" s="30">
        <v>13651.92</v>
      </c>
      <c r="H11" s="30">
        <v>13951.25</v>
      </c>
      <c r="I11" s="30">
        <v>11175.11</v>
      </c>
      <c r="J11" s="30">
        <v>16427.06</v>
      </c>
      <c r="K11" s="30">
        <v>12782.88</v>
      </c>
      <c r="L11" s="30">
        <v>14444.18</v>
      </c>
      <c r="M11" s="30">
        <v>20171.54</v>
      </c>
      <c r="N11" s="30">
        <v>12964.93</v>
      </c>
      <c r="O11" s="30">
        <v>12814.1</v>
      </c>
    </row>
    <row r="12" spans="1:15" ht="15">
      <c r="A12" s="5">
        <v>2.1</v>
      </c>
      <c r="B12" s="14" t="s">
        <v>51</v>
      </c>
      <c r="C12" s="15" t="s">
        <v>2</v>
      </c>
      <c r="D12" s="31">
        <v>331.84</v>
      </c>
      <c r="E12" s="31">
        <v>220.89</v>
      </c>
      <c r="F12" s="31">
        <v>140.24</v>
      </c>
      <c r="G12" s="31">
        <v>419.1</v>
      </c>
      <c r="H12" s="31">
        <v>289.57</v>
      </c>
      <c r="I12" s="31">
        <v>245.38</v>
      </c>
      <c r="J12" s="31">
        <v>241.02</v>
      </c>
      <c r="K12" s="31">
        <v>394.96</v>
      </c>
      <c r="L12" s="31">
        <v>421.63</v>
      </c>
      <c r="M12" s="31">
        <v>270.47</v>
      </c>
      <c r="N12" s="31">
        <v>211.77</v>
      </c>
      <c r="O12" s="31">
        <v>326.91</v>
      </c>
    </row>
    <row r="13" spans="1:15" ht="15" customHeight="1">
      <c r="A13" s="3">
        <v>2.2</v>
      </c>
      <c r="B13" s="16"/>
      <c r="C13" s="17" t="s">
        <v>3</v>
      </c>
      <c r="D13" s="32">
        <v>331.84</v>
      </c>
      <c r="E13" s="32">
        <v>220.89</v>
      </c>
      <c r="F13" s="32">
        <v>140.24</v>
      </c>
      <c r="G13" s="32">
        <v>419.1</v>
      </c>
      <c r="H13" s="32">
        <v>293.22</v>
      </c>
      <c r="I13" s="32">
        <v>245.38</v>
      </c>
      <c r="J13" s="32">
        <v>241.02</v>
      </c>
      <c r="K13" s="32">
        <f>K12</f>
        <v>394.96</v>
      </c>
      <c r="L13" s="32">
        <v>421.63</v>
      </c>
      <c r="M13" s="32">
        <v>272</v>
      </c>
      <c r="N13" s="32">
        <v>218</v>
      </c>
      <c r="O13" s="32">
        <v>326.91</v>
      </c>
    </row>
    <row r="14" spans="1:15" ht="15">
      <c r="A14" s="3">
        <v>2.3</v>
      </c>
      <c r="B14" s="46"/>
      <c r="C14" s="17" t="s">
        <v>4</v>
      </c>
      <c r="D14" s="32">
        <v>357.74</v>
      </c>
      <c r="E14" s="32">
        <v>236.87</v>
      </c>
      <c r="F14" s="32">
        <v>155.67</v>
      </c>
      <c r="G14" s="32">
        <v>453.65</v>
      </c>
      <c r="H14" s="32">
        <v>366.76</v>
      </c>
      <c r="I14" s="32">
        <v>277.01</v>
      </c>
      <c r="J14" s="32">
        <v>255.09</v>
      </c>
      <c r="K14" s="32">
        <v>450.87</v>
      </c>
      <c r="L14" s="32">
        <v>521.85</v>
      </c>
      <c r="M14" s="32">
        <v>320.84</v>
      </c>
      <c r="N14" s="32">
        <v>278.07</v>
      </c>
      <c r="O14" s="32">
        <v>407.8</v>
      </c>
    </row>
    <row r="15" spans="1:15" ht="15">
      <c r="A15" s="3">
        <v>2.4</v>
      </c>
      <c r="B15" s="47"/>
      <c r="C15" s="17" t="s">
        <v>5</v>
      </c>
      <c r="D15" s="32">
        <v>529.14</v>
      </c>
      <c r="E15" s="32">
        <v>340.29</v>
      </c>
      <c r="F15" s="32">
        <v>318.17</v>
      </c>
      <c r="G15" s="32">
        <v>553.76</v>
      </c>
      <c r="H15" s="32">
        <v>499.94</v>
      </c>
      <c r="I15" s="32">
        <v>483.67</v>
      </c>
      <c r="J15" s="32">
        <v>360.94</v>
      </c>
      <c r="K15" s="32">
        <v>586.2</v>
      </c>
      <c r="L15" s="32">
        <v>628.45</v>
      </c>
      <c r="M15" s="32">
        <v>444.54</v>
      </c>
      <c r="N15" s="32">
        <v>410.42</v>
      </c>
      <c r="O15" s="32">
        <v>582.08</v>
      </c>
    </row>
    <row r="16" spans="1:15" ht="15">
      <c r="A16" s="3">
        <v>2.5</v>
      </c>
      <c r="B16" s="47"/>
      <c r="C16" s="17" t="s">
        <v>6</v>
      </c>
      <c r="D16" s="32">
        <v>406.86</v>
      </c>
      <c r="E16" s="32">
        <v>279.19</v>
      </c>
      <c r="F16" s="32">
        <v>408.72</v>
      </c>
      <c r="G16" s="32">
        <v>594.49</v>
      </c>
      <c r="H16" s="32">
        <v>603.08</v>
      </c>
      <c r="I16" s="32">
        <v>549.73</v>
      </c>
      <c r="J16" s="32">
        <v>292.3</v>
      </c>
      <c r="K16" s="32">
        <v>608.22</v>
      </c>
      <c r="L16" s="32">
        <v>809.67</v>
      </c>
      <c r="M16" s="32">
        <v>374.71</v>
      </c>
      <c r="N16" s="32">
        <v>455.68</v>
      </c>
      <c r="O16" s="32">
        <v>634.16</v>
      </c>
    </row>
    <row r="17" spans="1:15" ht="15">
      <c r="A17" s="3">
        <v>2.6</v>
      </c>
      <c r="B17" s="47"/>
      <c r="C17" s="17" t="s">
        <v>7</v>
      </c>
      <c r="D17" s="33">
        <v>578.27</v>
      </c>
      <c r="E17" s="33">
        <v>382.62</v>
      </c>
      <c r="F17" s="33">
        <v>571.22</v>
      </c>
      <c r="G17" s="33">
        <v>694.6</v>
      </c>
      <c r="H17" s="33">
        <v>736.27</v>
      </c>
      <c r="I17" s="33">
        <v>756.39</v>
      </c>
      <c r="J17" s="33">
        <v>398.15</v>
      </c>
      <c r="K17" s="33">
        <v>743.56</v>
      </c>
      <c r="L17" s="33">
        <v>916.28</v>
      </c>
      <c r="M17" s="33">
        <v>498.42</v>
      </c>
      <c r="N17" s="33">
        <v>588.03</v>
      </c>
      <c r="O17" s="33">
        <v>808.44</v>
      </c>
    </row>
    <row r="18" spans="1:15" ht="15">
      <c r="A18" s="3">
        <v>2.7</v>
      </c>
      <c r="B18" s="18"/>
      <c r="C18" s="21" t="s">
        <v>12</v>
      </c>
      <c r="D18" s="34">
        <v>578.27</v>
      </c>
      <c r="E18" s="34">
        <v>385.03</v>
      </c>
      <c r="F18" s="34">
        <v>602.03</v>
      </c>
      <c r="G18" s="34">
        <v>694.6</v>
      </c>
      <c r="H18" s="34">
        <v>736.27</v>
      </c>
      <c r="I18" s="34">
        <v>756.39</v>
      </c>
      <c r="J18" s="34">
        <v>410.67</v>
      </c>
      <c r="K18" s="34">
        <v>749.48</v>
      </c>
      <c r="L18" s="34">
        <v>985.47</v>
      </c>
      <c r="M18" s="34">
        <v>498.42</v>
      </c>
      <c r="N18" s="34">
        <v>588.03</v>
      </c>
      <c r="O18" s="34">
        <v>808.44</v>
      </c>
    </row>
    <row r="19" spans="1:15" ht="15">
      <c r="A19" s="4">
        <v>2.8</v>
      </c>
      <c r="B19" s="22"/>
      <c r="C19" s="23" t="s">
        <v>8</v>
      </c>
      <c r="D19" s="35">
        <v>636.1</v>
      </c>
      <c r="E19" s="35">
        <f>E18*1.1</f>
        <v>423.533</v>
      </c>
      <c r="F19" s="35">
        <v>662.24</v>
      </c>
      <c r="G19" s="35">
        <v>764.06</v>
      </c>
      <c r="H19" s="35">
        <v>809.9</v>
      </c>
      <c r="I19" s="35">
        <v>832.03</v>
      </c>
      <c r="J19" s="35">
        <v>451.74</v>
      </c>
      <c r="K19" s="35">
        <f>K18*1.1</f>
        <v>824.4280000000001</v>
      </c>
      <c r="L19" s="35">
        <v>1084.02</v>
      </c>
      <c r="M19" s="35">
        <v>548.26</v>
      </c>
      <c r="N19" s="35">
        <v>646.83</v>
      </c>
      <c r="O19" s="35">
        <v>889.28</v>
      </c>
    </row>
    <row r="20" spans="1:15" ht="15">
      <c r="A20" s="7">
        <v>3</v>
      </c>
      <c r="B20" s="73" t="s">
        <v>13</v>
      </c>
      <c r="C20" s="73"/>
      <c r="D20" s="36">
        <v>19030.97</v>
      </c>
      <c r="E20" s="36">
        <v>18738.31</v>
      </c>
      <c r="F20" s="36">
        <v>5633.33</v>
      </c>
      <c r="G20" s="36">
        <v>10329.12</v>
      </c>
      <c r="H20" s="36">
        <v>6978.62</v>
      </c>
      <c r="I20" s="36">
        <v>8570.51</v>
      </c>
      <c r="J20" s="36">
        <v>18609.92</v>
      </c>
      <c r="K20" s="36">
        <v>7465.94</v>
      </c>
      <c r="L20" s="36">
        <v>6594.77</v>
      </c>
      <c r="M20" s="36">
        <v>19503</v>
      </c>
      <c r="N20" s="36">
        <v>9228.35</v>
      </c>
      <c r="O20" s="36">
        <v>9459.58</v>
      </c>
    </row>
    <row r="21" spans="1:15" ht="15">
      <c r="A21" s="7">
        <v>4</v>
      </c>
      <c r="B21" s="73" t="s">
        <v>14</v>
      </c>
      <c r="C21" s="74"/>
      <c r="D21" s="36">
        <v>1908.79</v>
      </c>
      <c r="E21" s="36">
        <v>2758.58</v>
      </c>
      <c r="F21" s="36">
        <v>866.67</v>
      </c>
      <c r="G21" s="36">
        <v>1832.73</v>
      </c>
      <c r="H21" s="36">
        <v>3669.81</v>
      </c>
      <c r="I21" s="36">
        <v>616.38</v>
      </c>
      <c r="J21" s="36">
        <v>2509.97</v>
      </c>
      <c r="K21" s="36">
        <v>1869.75</v>
      </c>
      <c r="L21" s="36">
        <v>2912.6</v>
      </c>
      <c r="M21" s="36">
        <v>1214.33</v>
      </c>
      <c r="N21" s="36">
        <v>1107.72</v>
      </c>
      <c r="O21" s="36">
        <v>1189.94</v>
      </c>
    </row>
    <row r="22" spans="1:15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3">
        <v>5.1</v>
      </c>
      <c r="B23" s="79" t="s">
        <v>16</v>
      </c>
      <c r="C23" s="80"/>
      <c r="D23" s="32">
        <v>20.1</v>
      </c>
      <c r="E23" s="32">
        <v>20.33</v>
      </c>
      <c r="F23" s="32">
        <v>24.44</v>
      </c>
      <c r="G23" s="32">
        <v>15.31</v>
      </c>
      <c r="H23" s="32">
        <v>28.84</v>
      </c>
      <c r="I23" s="32">
        <v>20.7</v>
      </c>
      <c r="J23" s="32">
        <v>17.26</v>
      </c>
      <c r="K23" s="32">
        <v>21.01</v>
      </c>
      <c r="L23" s="32">
        <v>32.76</v>
      </c>
      <c r="M23" s="32">
        <v>18.35</v>
      </c>
      <c r="N23" s="32">
        <v>21.85</v>
      </c>
      <c r="O23" s="32">
        <v>19.41</v>
      </c>
    </row>
    <row r="24" spans="1:15" ht="15">
      <c r="A24" s="3">
        <v>5.2</v>
      </c>
      <c r="B24" s="79" t="s">
        <v>17</v>
      </c>
      <c r="C24" s="80"/>
      <c r="D24" s="32">
        <v>179.06</v>
      </c>
      <c r="E24" s="32">
        <v>129.29</v>
      </c>
      <c r="F24" s="32">
        <v>0</v>
      </c>
      <c r="G24" s="32">
        <v>80.97</v>
      </c>
      <c r="H24" s="32">
        <v>88.47</v>
      </c>
      <c r="I24" s="32">
        <v>41.61</v>
      </c>
      <c r="J24" s="32">
        <v>149.42</v>
      </c>
      <c r="K24" s="32">
        <v>71.66</v>
      </c>
      <c r="L24" s="32">
        <v>70.86</v>
      </c>
      <c r="M24" s="32">
        <v>148.34</v>
      </c>
      <c r="N24" s="32">
        <v>45.97</v>
      </c>
      <c r="O24" s="32">
        <v>41.34</v>
      </c>
    </row>
    <row r="25" spans="1:15" ht="15">
      <c r="A25" s="3">
        <v>5.3</v>
      </c>
      <c r="B25" s="79" t="s">
        <v>18</v>
      </c>
      <c r="C25" s="80"/>
      <c r="D25" s="32">
        <v>12.07</v>
      </c>
      <c r="E25" s="32">
        <v>0.9</v>
      </c>
      <c r="F25" s="32">
        <v>0</v>
      </c>
      <c r="G25" s="32">
        <v>27.86</v>
      </c>
      <c r="H25" s="32">
        <v>45.09</v>
      </c>
      <c r="I25" s="32">
        <v>0</v>
      </c>
      <c r="J25" s="32">
        <v>16.88</v>
      </c>
      <c r="K25" s="32">
        <v>4.67</v>
      </c>
      <c r="L25" s="32">
        <v>18.35</v>
      </c>
      <c r="M25" s="32">
        <v>5.53</v>
      </c>
      <c r="N25" s="32">
        <v>2.3</v>
      </c>
      <c r="O25" s="32">
        <v>25.41</v>
      </c>
    </row>
    <row r="26" spans="1:15" ht="15">
      <c r="A26" s="3">
        <v>5.4</v>
      </c>
      <c r="B26" s="79" t="s">
        <v>19</v>
      </c>
      <c r="C26" s="80"/>
      <c r="D26" s="32">
        <v>638.98</v>
      </c>
      <c r="E26" s="32">
        <v>670.49</v>
      </c>
      <c r="F26" s="32">
        <v>453.33</v>
      </c>
      <c r="G26" s="32">
        <v>774.05</v>
      </c>
      <c r="H26" s="32">
        <v>484.88</v>
      </c>
      <c r="I26" s="32">
        <v>573.82</v>
      </c>
      <c r="J26" s="32">
        <v>642.66</v>
      </c>
      <c r="K26" s="32">
        <v>533.85</v>
      </c>
      <c r="L26" s="32">
        <v>611.12</v>
      </c>
      <c r="M26" s="32">
        <v>489.57</v>
      </c>
      <c r="N26" s="32">
        <v>625.95</v>
      </c>
      <c r="O26" s="32">
        <v>557.85</v>
      </c>
    </row>
    <row r="27" spans="1:15" ht="15">
      <c r="A27" s="4">
        <v>5.5</v>
      </c>
      <c r="B27" s="81" t="s">
        <v>20</v>
      </c>
      <c r="C27" s="82"/>
      <c r="D27" s="38">
        <v>52.14</v>
      </c>
      <c r="E27" s="38">
        <v>15.6</v>
      </c>
      <c r="F27" s="38">
        <v>73.33</v>
      </c>
      <c r="G27" s="38">
        <v>73.06</v>
      </c>
      <c r="H27" s="38">
        <v>64.64</v>
      </c>
      <c r="I27" s="38">
        <v>2.74</v>
      </c>
      <c r="J27" s="38">
        <v>74.99</v>
      </c>
      <c r="K27" s="38">
        <v>69.69</v>
      </c>
      <c r="L27" s="38">
        <v>82.7</v>
      </c>
      <c r="M27" s="38">
        <v>17.48</v>
      </c>
      <c r="N27" s="38">
        <v>15.78</v>
      </c>
      <c r="O27" s="38">
        <v>62.19</v>
      </c>
    </row>
    <row r="28" spans="1:15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">
      <c r="A29" s="3">
        <v>6.1</v>
      </c>
      <c r="B29" s="79" t="s">
        <v>16</v>
      </c>
      <c r="C29" s="80"/>
      <c r="D29" s="32">
        <v>33.59</v>
      </c>
      <c r="E29" s="32">
        <v>53.76</v>
      </c>
      <c r="F29" s="32">
        <v>7</v>
      </c>
      <c r="G29" s="32">
        <v>55.72</v>
      </c>
      <c r="H29" s="32">
        <v>14.62</v>
      </c>
      <c r="I29" s="32">
        <v>31.09</v>
      </c>
      <c r="J29" s="32">
        <v>51.06</v>
      </c>
      <c r="K29" s="32">
        <v>16.74</v>
      </c>
      <c r="L29" s="32">
        <v>16.87</v>
      </c>
      <c r="M29" s="32">
        <v>77.07</v>
      </c>
      <c r="N29" s="32">
        <v>11.44</v>
      </c>
      <c r="O29" s="32">
        <v>11.73</v>
      </c>
    </row>
    <row r="30" spans="1:15" ht="15">
      <c r="A30" s="3">
        <v>6.2</v>
      </c>
      <c r="B30" s="79" t="s">
        <v>17</v>
      </c>
      <c r="C30" s="80"/>
      <c r="D30" s="32">
        <v>13.14</v>
      </c>
      <c r="E30" s="32">
        <v>14.08</v>
      </c>
      <c r="F30" s="32">
        <v>0</v>
      </c>
      <c r="G30" s="32">
        <v>12.18</v>
      </c>
      <c r="H30" s="32">
        <v>10.84</v>
      </c>
      <c r="I30" s="32">
        <v>12.87</v>
      </c>
      <c r="J30" s="32">
        <v>13.3</v>
      </c>
      <c r="K30" s="32">
        <v>13.86</v>
      </c>
      <c r="L30" s="32">
        <v>13.15</v>
      </c>
      <c r="M30" s="32">
        <v>12.62</v>
      </c>
      <c r="N30" s="32">
        <v>11.84</v>
      </c>
      <c r="O30" s="32">
        <v>13.77</v>
      </c>
    </row>
    <row r="31" spans="1:15" ht="15">
      <c r="A31" s="3">
        <v>6.3</v>
      </c>
      <c r="B31" s="79" t="s">
        <v>18</v>
      </c>
      <c r="C31" s="80"/>
      <c r="D31" s="32">
        <v>34.76</v>
      </c>
      <c r="E31" s="32">
        <v>13.94</v>
      </c>
      <c r="F31" s="32">
        <v>0</v>
      </c>
      <c r="G31" s="32">
        <v>21.62</v>
      </c>
      <c r="H31" s="32">
        <v>25.49</v>
      </c>
      <c r="I31" s="32">
        <v>0</v>
      </c>
      <c r="J31" s="32">
        <v>40.8</v>
      </c>
      <c r="K31" s="32">
        <v>53.57</v>
      </c>
      <c r="L31" s="32">
        <v>50.67</v>
      </c>
      <c r="M31" s="32">
        <v>36.68</v>
      </c>
      <c r="N31" s="32">
        <v>20</v>
      </c>
      <c r="O31" s="32">
        <v>24.02</v>
      </c>
    </row>
    <row r="32" spans="1:15" ht="15">
      <c r="A32" s="3">
        <v>6.4</v>
      </c>
      <c r="B32" s="79" t="s">
        <v>22</v>
      </c>
      <c r="C32" s="80"/>
      <c r="D32" s="32">
        <v>8.4</v>
      </c>
      <c r="E32" s="32">
        <v>6.09</v>
      </c>
      <c r="F32" s="32">
        <v>5.93</v>
      </c>
      <c r="G32" s="32">
        <v>6.26</v>
      </c>
      <c r="H32" s="32">
        <v>9.91</v>
      </c>
      <c r="I32" s="32">
        <v>7.29</v>
      </c>
      <c r="J32" s="32">
        <v>6.28</v>
      </c>
      <c r="K32" s="32">
        <v>7.99</v>
      </c>
      <c r="L32" s="32">
        <v>7.46</v>
      </c>
      <c r="M32" s="32">
        <v>11.67</v>
      </c>
      <c r="N32" s="32">
        <v>8.03</v>
      </c>
      <c r="O32" s="32">
        <v>9.47</v>
      </c>
    </row>
    <row r="33" spans="1:15" ht="15">
      <c r="A33" s="3">
        <v>6.5</v>
      </c>
      <c r="B33" s="79" t="s">
        <v>20</v>
      </c>
      <c r="C33" s="80"/>
      <c r="D33" s="32">
        <v>29.67</v>
      </c>
      <c r="E33" s="32">
        <v>11.69</v>
      </c>
      <c r="F33" s="32">
        <v>12.9</v>
      </c>
      <c r="G33" s="32">
        <v>23.06</v>
      </c>
      <c r="H33" s="32">
        <v>10.75</v>
      </c>
      <c r="I33" s="32">
        <v>22.98</v>
      </c>
      <c r="J33" s="32">
        <v>19.64</v>
      </c>
      <c r="K33" s="32">
        <v>24</v>
      </c>
      <c r="L33" s="32">
        <v>24.82</v>
      </c>
      <c r="M33" s="32">
        <v>20.16</v>
      </c>
      <c r="N33" s="32">
        <v>25.25</v>
      </c>
      <c r="O33" s="32">
        <v>20.59</v>
      </c>
    </row>
    <row r="34" spans="1:15" ht="15">
      <c r="A34" s="7">
        <v>7</v>
      </c>
      <c r="B34" s="85" t="s">
        <v>52</v>
      </c>
      <c r="C34" s="86"/>
      <c r="D34" s="36">
        <v>555.08</v>
      </c>
      <c r="E34" s="36">
        <v>490.49</v>
      </c>
      <c r="F34" s="36">
        <v>650</v>
      </c>
      <c r="G34" s="36">
        <v>602.72</v>
      </c>
      <c r="H34" s="36">
        <v>569.55</v>
      </c>
      <c r="I34" s="36">
        <v>573.87</v>
      </c>
      <c r="J34" s="36">
        <v>511.44</v>
      </c>
      <c r="K34" s="36">
        <v>539.56</v>
      </c>
      <c r="L34" s="36">
        <v>633.42</v>
      </c>
      <c r="M34" s="36">
        <v>497.58</v>
      </c>
      <c r="N34" s="36">
        <v>569.8</v>
      </c>
      <c r="O34" s="36">
        <v>600</v>
      </c>
    </row>
    <row r="35" spans="1:15" ht="15">
      <c r="A35" s="5">
        <v>8.1</v>
      </c>
      <c r="B35" s="83" t="s">
        <v>23</v>
      </c>
      <c r="C35" s="84"/>
      <c r="D35" s="39">
        <v>113</v>
      </c>
      <c r="E35" s="39">
        <v>132</v>
      </c>
      <c r="F35" s="39">
        <v>2</v>
      </c>
      <c r="G35" s="39">
        <v>46</v>
      </c>
      <c r="H35" s="39">
        <v>290</v>
      </c>
      <c r="I35" s="39">
        <v>21</v>
      </c>
      <c r="J35" s="39">
        <v>97</v>
      </c>
      <c r="K35" s="39">
        <v>29</v>
      </c>
      <c r="L35" s="39">
        <v>132</v>
      </c>
      <c r="M35" s="39">
        <v>68</v>
      </c>
      <c r="N35" s="39">
        <v>84</v>
      </c>
      <c r="O35" s="39">
        <v>13</v>
      </c>
    </row>
    <row r="36" spans="1:15" ht="15" customHeight="1">
      <c r="A36" s="4">
        <v>8.2</v>
      </c>
      <c r="B36" s="81" t="s">
        <v>24</v>
      </c>
      <c r="C36" s="82"/>
      <c r="D36" s="40">
        <v>17</v>
      </c>
      <c r="E36" s="40">
        <v>20</v>
      </c>
      <c r="F36" s="40">
        <v>1</v>
      </c>
      <c r="G36" s="40">
        <v>6</v>
      </c>
      <c r="H36" s="40">
        <v>30</v>
      </c>
      <c r="I36" s="40">
        <v>3</v>
      </c>
      <c r="J36" s="40">
        <v>16</v>
      </c>
      <c r="K36" s="40">
        <v>6</v>
      </c>
      <c r="L36" s="40">
        <v>20</v>
      </c>
      <c r="M36" s="40">
        <v>16</v>
      </c>
      <c r="N36" s="40">
        <v>21</v>
      </c>
      <c r="O36" s="40">
        <v>3</v>
      </c>
    </row>
    <row r="37" spans="1:15" ht="15">
      <c r="A37" s="4">
        <v>9</v>
      </c>
      <c r="B37" s="81" t="s">
        <v>25</v>
      </c>
      <c r="C37" s="82"/>
      <c r="D37" s="38">
        <v>31.37</v>
      </c>
      <c r="E37" s="38">
        <v>38.05</v>
      </c>
      <c r="F37" s="38">
        <v>8.67</v>
      </c>
      <c r="G37" s="38">
        <v>16.77</v>
      </c>
      <c r="H37" s="38">
        <v>12.47</v>
      </c>
      <c r="I37" s="38">
        <v>13.85</v>
      </c>
      <c r="J37" s="38">
        <v>35.18</v>
      </c>
      <c r="K37" s="38">
        <v>13.65</v>
      </c>
      <c r="L37" s="38">
        <v>10.15</v>
      </c>
      <c r="M37" s="38">
        <v>37.99</v>
      </c>
      <c r="N37" s="38">
        <v>19.63</v>
      </c>
      <c r="O37" s="38">
        <v>14.19</v>
      </c>
    </row>
    <row r="38" spans="1:15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">
      <c r="A39" s="3">
        <v>10.1</v>
      </c>
      <c r="B39" s="89" t="s">
        <v>28</v>
      </c>
      <c r="C39" s="90"/>
      <c r="D39" s="32">
        <v>225.36</v>
      </c>
      <c r="E39" s="32">
        <v>277.81</v>
      </c>
      <c r="F39" s="32">
        <v>429.63</v>
      </c>
      <c r="G39" s="32">
        <v>412.07</v>
      </c>
      <c r="H39" s="32">
        <v>400.56</v>
      </c>
      <c r="I39" s="32">
        <v>542.78</v>
      </c>
      <c r="J39" s="32">
        <v>218.48</v>
      </c>
      <c r="K39" s="32">
        <v>285.8</v>
      </c>
      <c r="L39" s="32">
        <v>560.17</v>
      </c>
      <c r="M39" s="32">
        <v>186.84</v>
      </c>
      <c r="N39" s="32">
        <v>483.12</v>
      </c>
      <c r="O39" s="32">
        <v>458.63</v>
      </c>
    </row>
    <row r="40" spans="1:15" ht="15">
      <c r="A40" s="3">
        <v>10.2</v>
      </c>
      <c r="B40" s="89" t="s">
        <v>27</v>
      </c>
      <c r="C40" s="90"/>
      <c r="D40" s="32">
        <v>21.65</v>
      </c>
      <c r="E40" s="32">
        <v>0.44</v>
      </c>
      <c r="F40" s="32">
        <v>0</v>
      </c>
      <c r="G40" s="32">
        <v>40.42</v>
      </c>
      <c r="H40" s="32">
        <v>0.39</v>
      </c>
      <c r="I40" s="32">
        <v>0</v>
      </c>
      <c r="J40" s="32">
        <v>0</v>
      </c>
      <c r="K40" s="32">
        <v>38.15</v>
      </c>
      <c r="L40" s="32">
        <v>0.59</v>
      </c>
      <c r="M40" s="32">
        <v>3.62</v>
      </c>
      <c r="N40" s="32">
        <v>4.85</v>
      </c>
      <c r="O40" s="32">
        <v>0</v>
      </c>
    </row>
    <row r="41" spans="1:15" ht="15">
      <c r="A41" s="3">
        <v>10.3</v>
      </c>
      <c r="B41" s="89" t="s">
        <v>26</v>
      </c>
      <c r="C41" s="90"/>
      <c r="D41" s="32">
        <v>391.97</v>
      </c>
      <c r="E41" s="32">
        <f>E42-E39-E40</f>
        <v>392.24</v>
      </c>
      <c r="F41" s="32">
        <v>23.7</v>
      </c>
      <c r="G41" s="32">
        <v>321.56</v>
      </c>
      <c r="H41" s="32">
        <v>83.93</v>
      </c>
      <c r="I41" s="32">
        <v>31.04</v>
      </c>
      <c r="J41" s="32">
        <v>424.18</v>
      </c>
      <c r="K41" s="32">
        <f>K42-K39-K40</f>
        <v>209.9</v>
      </c>
      <c r="L41" s="32">
        <v>50.36</v>
      </c>
      <c r="M41" s="32">
        <v>299.11</v>
      </c>
      <c r="N41" s="32">
        <v>137.98</v>
      </c>
      <c r="O41" s="32">
        <v>99.22</v>
      </c>
    </row>
    <row r="42" spans="1:15" ht="15">
      <c r="A42" s="4">
        <v>10.4</v>
      </c>
      <c r="B42" s="93" t="s">
        <v>29</v>
      </c>
      <c r="C42" s="94"/>
      <c r="D42" s="41">
        <v>638.98</v>
      </c>
      <c r="E42" s="41">
        <f>E26</f>
        <v>670.49</v>
      </c>
      <c r="F42" s="41">
        <v>453.33</v>
      </c>
      <c r="G42" s="41">
        <f>SUM(G39:G41)</f>
        <v>774.05</v>
      </c>
      <c r="H42" s="41">
        <v>484.88</v>
      </c>
      <c r="I42" s="41">
        <v>573.82</v>
      </c>
      <c r="J42" s="41">
        <v>642.66</v>
      </c>
      <c r="K42" s="41">
        <f>K26</f>
        <v>533.85</v>
      </c>
      <c r="L42" s="41">
        <v>611.12</v>
      </c>
      <c r="M42" s="41">
        <v>489.57</v>
      </c>
      <c r="N42" s="41">
        <v>625.95</v>
      </c>
      <c r="O42" s="41">
        <v>557.85</v>
      </c>
    </row>
    <row r="43" spans="1:15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>
      <c r="A44" s="7">
        <v>11</v>
      </c>
      <c r="B44" s="73" t="s">
        <v>31</v>
      </c>
      <c r="C44" s="73"/>
      <c r="D44" s="42">
        <v>12319.93</v>
      </c>
      <c r="E44" s="42">
        <f>E48+E51+E54+E55+E58+E59+E60+E61+E62</f>
        <v>11220.859999999999</v>
      </c>
      <c r="F44" s="42">
        <f>F48+F51+F54+F55+F58+F59+F60+F61+F62</f>
        <v>3842.7100000000005</v>
      </c>
      <c r="G44" s="42">
        <f>(G48+G51+G54+G55+G58+G59+G60+G61+G62)</f>
        <v>10827.12</v>
      </c>
      <c r="H44" s="42">
        <v>9491.7</v>
      </c>
      <c r="I44" s="42">
        <v>7382.58</v>
      </c>
      <c r="J44" s="42">
        <f>J48+J51+J54+J55+J58+J59+J60+J61+J62</f>
        <v>10682.44</v>
      </c>
      <c r="K44" s="42">
        <f>K48+K51+K54+K55+K58+K59+K60+K61+K62</f>
        <v>8878.02</v>
      </c>
      <c r="L44" s="42">
        <v>10084.72</v>
      </c>
      <c r="M44" s="42">
        <v>12722.81</v>
      </c>
      <c r="N44" s="42">
        <v>8287.24</v>
      </c>
      <c r="O44" s="42">
        <v>8848.31</v>
      </c>
    </row>
    <row r="45" spans="1:15" ht="15">
      <c r="A45" s="5" t="s">
        <v>58</v>
      </c>
      <c r="B45" s="24" t="s">
        <v>32</v>
      </c>
      <c r="C45" s="25" t="s">
        <v>28</v>
      </c>
      <c r="D45" s="31">
        <v>1891.13</v>
      </c>
      <c r="E45" s="31">
        <v>1741.44</v>
      </c>
      <c r="F45" s="31">
        <v>2530.52</v>
      </c>
      <c r="G45" s="31">
        <v>2740.16</v>
      </c>
      <c r="H45" s="31">
        <v>4072.29</v>
      </c>
      <c r="I45" s="31">
        <v>3975.51</v>
      </c>
      <c r="J45" s="31">
        <v>1407.37</v>
      </c>
      <c r="K45" s="31">
        <v>2245.3</v>
      </c>
      <c r="L45" s="31">
        <v>4208.77</v>
      </c>
      <c r="M45" s="31">
        <v>2201.98</v>
      </c>
      <c r="N45" s="31">
        <v>3916.98</v>
      </c>
      <c r="O45" s="31">
        <v>4353.34</v>
      </c>
    </row>
    <row r="46" spans="1:15" ht="15">
      <c r="A46" s="3" t="s">
        <v>59</v>
      </c>
      <c r="B46" s="89" t="s">
        <v>27</v>
      </c>
      <c r="C46" s="90"/>
      <c r="D46" s="32">
        <v>184.34</v>
      </c>
      <c r="E46" s="32">
        <v>3.2</v>
      </c>
      <c r="F46" s="32">
        <v>0</v>
      </c>
      <c r="G46" s="32">
        <v>280.9</v>
      </c>
      <c r="H46" s="32">
        <v>4.03</v>
      </c>
      <c r="I46" s="32">
        <v>0</v>
      </c>
      <c r="J46" s="32">
        <v>0</v>
      </c>
      <c r="K46" s="32">
        <v>301.3</v>
      </c>
      <c r="L46" s="32">
        <v>5.32</v>
      </c>
      <c r="M46" s="32">
        <v>41.94</v>
      </c>
      <c r="N46" s="32">
        <v>37.38</v>
      </c>
      <c r="O46" s="32">
        <v>0</v>
      </c>
    </row>
    <row r="47" spans="1:15" ht="15">
      <c r="A47" s="3" t="s">
        <v>60</v>
      </c>
      <c r="B47" s="89" t="s">
        <v>26</v>
      </c>
      <c r="C47" s="90"/>
      <c r="D47" s="32">
        <v>3290.75</v>
      </c>
      <c r="E47" s="32">
        <v>2340.4</v>
      </c>
      <c r="F47" s="32">
        <v>155.56</v>
      </c>
      <c r="G47" s="32">
        <v>1823.3</v>
      </c>
      <c r="H47" s="32">
        <v>729.98</v>
      </c>
      <c r="I47" s="32">
        <v>208.18</v>
      </c>
      <c r="J47" s="32">
        <v>2629.19</v>
      </c>
      <c r="K47" s="32">
        <v>1720.06</v>
      </c>
      <c r="L47" s="32">
        <v>342.91</v>
      </c>
      <c r="M47" s="32">
        <v>3468.26</v>
      </c>
      <c r="N47" s="32">
        <v>1072.58</v>
      </c>
      <c r="O47" s="32">
        <v>927.19</v>
      </c>
    </row>
    <row r="48" spans="1:15" s="27" customFormat="1" ht="15">
      <c r="A48" s="4" t="s">
        <v>61</v>
      </c>
      <c r="B48" s="91" t="s">
        <v>29</v>
      </c>
      <c r="C48" s="92"/>
      <c r="D48" s="43">
        <v>5366.22</v>
      </c>
      <c r="E48" s="43">
        <f>SUM(E45:E47)</f>
        <v>4085.04</v>
      </c>
      <c r="F48" s="43">
        <f>SUM(F45:F47)</f>
        <v>2686.08</v>
      </c>
      <c r="G48" s="43">
        <f>SUM(G45:G47)</f>
        <v>4844.36</v>
      </c>
      <c r="H48" s="43">
        <v>4806.3</v>
      </c>
      <c r="I48" s="43">
        <v>4183.69</v>
      </c>
      <c r="J48" s="43">
        <f>SUM(J45:J47)</f>
        <v>4036.56</v>
      </c>
      <c r="K48" s="43">
        <f>SUM(K45:K47)</f>
        <v>4266.66</v>
      </c>
      <c r="L48" s="43">
        <v>4557</v>
      </c>
      <c r="M48" s="43">
        <v>5712.18</v>
      </c>
      <c r="N48" s="43">
        <v>5026.94</v>
      </c>
      <c r="O48" s="43">
        <v>5280.53</v>
      </c>
    </row>
    <row r="49" spans="1:15" ht="15">
      <c r="A49" s="5" t="s">
        <v>62</v>
      </c>
      <c r="B49" s="24" t="s">
        <v>33</v>
      </c>
      <c r="C49" s="25" t="s">
        <v>34</v>
      </c>
      <c r="D49" s="31">
        <v>265.73</v>
      </c>
      <c r="E49" s="31">
        <v>83.71</v>
      </c>
      <c r="F49" s="31">
        <v>0</v>
      </c>
      <c r="G49" s="31">
        <v>358.95</v>
      </c>
      <c r="H49" s="31">
        <v>576.04</v>
      </c>
      <c r="I49" s="31">
        <v>0</v>
      </c>
      <c r="J49" s="31">
        <v>600.05</v>
      </c>
      <c r="K49" s="31">
        <v>11.49</v>
      </c>
      <c r="L49" s="31">
        <v>286.07</v>
      </c>
      <c r="M49" s="31">
        <v>317.91</v>
      </c>
      <c r="N49" s="31">
        <v>29.72</v>
      </c>
      <c r="O49" s="31">
        <v>0</v>
      </c>
    </row>
    <row r="50" spans="1:15" ht="15">
      <c r="A50" s="3" t="s">
        <v>63</v>
      </c>
      <c r="B50" s="89" t="s">
        <v>35</v>
      </c>
      <c r="C50" s="90"/>
      <c r="D50" s="32">
        <v>1281.31</v>
      </c>
      <c r="E50" s="32">
        <v>98.58</v>
      </c>
      <c r="F50" s="32">
        <v>945.76</v>
      </c>
      <c r="G50" s="32">
        <v>1325.93</v>
      </c>
      <c r="H50" s="32">
        <v>118.98</v>
      </c>
      <c r="I50" s="32">
        <v>63.07</v>
      </c>
      <c r="J50" s="32">
        <v>872.56</v>
      </c>
      <c r="K50" s="32">
        <v>1660.84</v>
      </c>
      <c r="L50" s="32">
        <v>1766.55</v>
      </c>
      <c r="M50" s="32">
        <v>34.49</v>
      </c>
      <c r="N50" s="32">
        <v>368.7</v>
      </c>
      <c r="O50" s="32">
        <v>1280.69</v>
      </c>
    </row>
    <row r="51" spans="1:15" s="27" customFormat="1" ht="15">
      <c r="A51" s="4" t="s">
        <v>64</v>
      </c>
      <c r="B51" s="91" t="s">
        <v>29</v>
      </c>
      <c r="C51" s="92"/>
      <c r="D51" s="43">
        <v>1547.04</v>
      </c>
      <c r="E51" s="43">
        <f>SUM(E49:E50)</f>
        <v>182.29</v>
      </c>
      <c r="F51" s="43">
        <v>945.76</v>
      </c>
      <c r="G51" s="43">
        <f>SUM(G49:G50)</f>
        <v>1684.88</v>
      </c>
      <c r="H51" s="43">
        <v>695.02</v>
      </c>
      <c r="I51" s="43">
        <v>63.07</v>
      </c>
      <c r="J51" s="43">
        <f>SUM(J49:J50)</f>
        <v>1472.61</v>
      </c>
      <c r="K51" s="43">
        <f>SUM(K49:K50)</f>
        <v>1672.33</v>
      </c>
      <c r="L51" s="43">
        <v>2052.62</v>
      </c>
      <c r="M51" s="43">
        <v>352.4</v>
      </c>
      <c r="N51" s="43">
        <v>398.42</v>
      </c>
      <c r="O51" s="43">
        <v>1280.69</v>
      </c>
    </row>
    <row r="52" spans="1:15" ht="15">
      <c r="A52" s="5" t="s">
        <v>65</v>
      </c>
      <c r="B52" s="24" t="s">
        <v>36</v>
      </c>
      <c r="C52" s="25" t="s">
        <v>34</v>
      </c>
      <c r="D52" s="31">
        <v>1262.7</v>
      </c>
      <c r="E52" s="31">
        <v>1471.7</v>
      </c>
      <c r="F52" s="31">
        <v>0</v>
      </c>
      <c r="G52" s="31">
        <v>960.68</v>
      </c>
      <c r="H52" s="31">
        <v>1038.3</v>
      </c>
      <c r="I52" s="31">
        <v>1853.7</v>
      </c>
      <c r="J52" s="31">
        <v>1220.88</v>
      </c>
      <c r="K52" s="31">
        <v>573.2</v>
      </c>
      <c r="L52" s="31">
        <v>545.95</v>
      </c>
      <c r="M52" s="31">
        <v>1719.94</v>
      </c>
      <c r="N52" s="31">
        <v>1049.83</v>
      </c>
      <c r="O52" s="31">
        <v>599.11</v>
      </c>
    </row>
    <row r="53" spans="1:15" ht="15">
      <c r="A53" s="3" t="s">
        <v>66</v>
      </c>
      <c r="B53" s="89" t="s">
        <v>35</v>
      </c>
      <c r="C53" s="90"/>
      <c r="D53" s="32">
        <v>8.62</v>
      </c>
      <c r="E53" s="32">
        <v>34.37</v>
      </c>
      <c r="F53" s="32">
        <v>0</v>
      </c>
      <c r="G53" s="32">
        <v>18.52</v>
      </c>
      <c r="H53" s="32">
        <v>59.44</v>
      </c>
      <c r="I53" s="32">
        <v>0</v>
      </c>
      <c r="J53" s="32">
        <v>25.75</v>
      </c>
      <c r="K53" s="32">
        <v>45.56</v>
      </c>
      <c r="L53" s="32">
        <v>15.83</v>
      </c>
      <c r="M53" s="32">
        <v>31.83</v>
      </c>
      <c r="N53" s="32">
        <v>225.6</v>
      </c>
      <c r="O53" s="32">
        <v>0</v>
      </c>
    </row>
    <row r="54" spans="1:15" s="27" customFormat="1" ht="15">
      <c r="A54" s="4" t="s">
        <v>67</v>
      </c>
      <c r="B54" s="91" t="s">
        <v>29</v>
      </c>
      <c r="C54" s="92"/>
      <c r="D54" s="43">
        <v>1271.32</v>
      </c>
      <c r="E54" s="43">
        <f>SUM(E52:E53)</f>
        <v>1506.07</v>
      </c>
      <c r="F54" s="43">
        <v>0</v>
      </c>
      <c r="G54" s="43">
        <f>SUM(G52+G53)</f>
        <v>979.1999999999999</v>
      </c>
      <c r="H54" s="43">
        <v>1097.74</v>
      </c>
      <c r="I54" s="43">
        <v>1853.7</v>
      </c>
      <c r="J54" s="43">
        <f>SUM(J52:J53)</f>
        <v>1246.63</v>
      </c>
      <c r="K54" s="43">
        <f>SUM(K52:K53)</f>
        <v>618.76</v>
      </c>
      <c r="L54" s="43">
        <v>561.78</v>
      </c>
      <c r="M54" s="43">
        <v>1751.77</v>
      </c>
      <c r="N54" s="43">
        <v>1275.43</v>
      </c>
      <c r="O54" s="43">
        <v>599.11</v>
      </c>
    </row>
    <row r="55" spans="1:15" ht="15">
      <c r="A55" s="7">
        <v>11.4</v>
      </c>
      <c r="B55" s="96" t="s">
        <v>37</v>
      </c>
      <c r="C55" s="96"/>
      <c r="D55" s="36">
        <v>675.1</v>
      </c>
      <c r="E55" s="36">
        <v>1092.75</v>
      </c>
      <c r="F55" s="36">
        <v>171.11</v>
      </c>
      <c r="G55" s="36">
        <v>853.31</v>
      </c>
      <c r="H55" s="36">
        <v>421.63</v>
      </c>
      <c r="I55" s="36">
        <v>643.46</v>
      </c>
      <c r="J55" s="36">
        <v>881.18</v>
      </c>
      <c r="K55" s="36">
        <v>351.65</v>
      </c>
      <c r="L55" s="36">
        <v>552.47</v>
      </c>
      <c r="M55" s="36">
        <v>1414.16</v>
      </c>
      <c r="N55" s="36">
        <v>249.99</v>
      </c>
      <c r="O55" s="36">
        <v>227.57</v>
      </c>
    </row>
    <row r="56" spans="1:15" ht="15">
      <c r="A56" s="5" t="s">
        <v>68</v>
      </c>
      <c r="B56" s="24" t="s">
        <v>38</v>
      </c>
      <c r="C56" s="25" t="s">
        <v>39</v>
      </c>
      <c r="D56" s="31">
        <v>2352.94</v>
      </c>
      <c r="E56" s="31">
        <v>1819.94</v>
      </c>
      <c r="F56" s="31">
        <v>0</v>
      </c>
      <c r="G56" s="31">
        <v>986.59</v>
      </c>
      <c r="H56" s="31">
        <v>958.12</v>
      </c>
      <c r="I56" s="31">
        <v>535.42</v>
      </c>
      <c r="J56" s="31">
        <v>1987.34</v>
      </c>
      <c r="K56" s="31">
        <v>992.97</v>
      </c>
      <c r="L56" s="31">
        <v>932.06</v>
      </c>
      <c r="M56" s="31">
        <v>1871.91</v>
      </c>
      <c r="N56" s="31">
        <v>544.39</v>
      </c>
      <c r="O56" s="31">
        <v>569.26</v>
      </c>
    </row>
    <row r="57" spans="1:15" ht="15">
      <c r="A57" s="3" t="s">
        <v>69</v>
      </c>
      <c r="B57" s="97" t="s">
        <v>40</v>
      </c>
      <c r="C57" s="98"/>
      <c r="D57" s="32">
        <v>419.45</v>
      </c>
      <c r="E57" s="32">
        <v>12.61</v>
      </c>
      <c r="F57" s="32">
        <v>0</v>
      </c>
      <c r="G57" s="32">
        <v>602.32</v>
      </c>
      <c r="H57" s="32">
        <v>1149.02</v>
      </c>
      <c r="I57" s="32">
        <v>0</v>
      </c>
      <c r="J57" s="32">
        <v>688.82</v>
      </c>
      <c r="K57" s="32">
        <v>249.96</v>
      </c>
      <c r="L57" s="32">
        <v>929.51</v>
      </c>
      <c r="M57" s="32">
        <v>202.99</v>
      </c>
      <c r="N57" s="32">
        <v>46.07</v>
      </c>
      <c r="O57" s="32">
        <v>610.31</v>
      </c>
    </row>
    <row r="58" spans="1:15" s="27" customFormat="1" ht="15">
      <c r="A58" s="4" t="s">
        <v>70</v>
      </c>
      <c r="B58" s="99" t="s">
        <v>29</v>
      </c>
      <c r="C58" s="100"/>
      <c r="D58" s="43">
        <v>2772.39</v>
      </c>
      <c r="E58" s="43">
        <f>SUM(E56:E57)</f>
        <v>1832.55</v>
      </c>
      <c r="F58" s="43">
        <v>0</v>
      </c>
      <c r="G58" s="43">
        <f>SUM(G56:G57)</f>
        <v>1588.91</v>
      </c>
      <c r="H58" s="43">
        <v>2107.14</v>
      </c>
      <c r="I58" s="43">
        <v>535.42</v>
      </c>
      <c r="J58" s="43">
        <f>SUM(J56:J57)</f>
        <v>2676.16</v>
      </c>
      <c r="K58" s="43">
        <f>SUM(K56:K57)</f>
        <v>1242.93</v>
      </c>
      <c r="L58" s="43">
        <v>1861.57</v>
      </c>
      <c r="M58" s="43">
        <v>2074.9</v>
      </c>
      <c r="N58" s="43">
        <v>590.46</v>
      </c>
      <c r="O58" s="43">
        <v>1179.57</v>
      </c>
    </row>
    <row r="59" spans="1:15" ht="15">
      <c r="A59" s="7">
        <v>11.6</v>
      </c>
      <c r="B59" s="96" t="s">
        <v>41</v>
      </c>
      <c r="C59" s="96"/>
      <c r="D59" s="36">
        <v>204.22</v>
      </c>
      <c r="E59" s="36">
        <v>0</v>
      </c>
      <c r="F59" s="36">
        <v>0</v>
      </c>
      <c r="G59" s="36">
        <v>23.61</v>
      </c>
      <c r="H59" s="36">
        <v>194.55</v>
      </c>
      <c r="I59" s="36">
        <v>0</v>
      </c>
      <c r="J59" s="36">
        <v>0.79</v>
      </c>
      <c r="K59" s="36">
        <v>103</v>
      </c>
      <c r="L59" s="36">
        <v>0</v>
      </c>
      <c r="M59" s="36">
        <v>247.53</v>
      </c>
      <c r="N59" s="36">
        <v>0.13</v>
      </c>
      <c r="O59" s="36">
        <v>0</v>
      </c>
    </row>
    <row r="60" spans="1:15" ht="15">
      <c r="A60" s="7">
        <v>11.7</v>
      </c>
      <c r="B60" s="96" t="s">
        <v>42</v>
      </c>
      <c r="C60" s="96"/>
      <c r="D60" s="36">
        <v>167</v>
      </c>
      <c r="E60" s="36">
        <v>2234.9</v>
      </c>
      <c r="F60" s="36">
        <v>0</v>
      </c>
      <c r="G60" s="36">
        <v>607.79</v>
      </c>
      <c r="H60" s="36">
        <v>5.1</v>
      </c>
      <c r="I60" s="36">
        <v>0</v>
      </c>
      <c r="J60" s="36">
        <v>87.45</v>
      </c>
      <c r="K60" s="36">
        <v>421.7</v>
      </c>
      <c r="L60" s="36">
        <v>321.22</v>
      </c>
      <c r="M60" s="36">
        <v>851.06</v>
      </c>
      <c r="N60" s="36">
        <v>613.44</v>
      </c>
      <c r="O60" s="36">
        <v>144.63</v>
      </c>
    </row>
    <row r="61" spans="1:15" ht="15">
      <c r="A61" s="7">
        <v>11.8</v>
      </c>
      <c r="B61" s="96" t="s">
        <v>53</v>
      </c>
      <c r="C61" s="96"/>
      <c r="D61" s="36">
        <v>0.62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1:15" ht="15">
      <c r="A62" s="7">
        <v>11.9</v>
      </c>
      <c r="B62" s="96" t="s">
        <v>43</v>
      </c>
      <c r="C62" s="96"/>
      <c r="D62" s="36">
        <v>316.02</v>
      </c>
      <c r="E62" s="36">
        <v>287.26</v>
      </c>
      <c r="F62" s="36">
        <v>39.76</v>
      </c>
      <c r="G62" s="36">
        <v>245.06</v>
      </c>
      <c r="H62" s="36">
        <v>164.22</v>
      </c>
      <c r="I62" s="36">
        <v>103.24</v>
      </c>
      <c r="J62" s="36">
        <v>281.06</v>
      </c>
      <c r="K62" s="36">
        <v>200.99</v>
      </c>
      <c r="L62" s="36">
        <v>178.06</v>
      </c>
      <c r="M62" s="36">
        <v>318.81</v>
      </c>
      <c r="N62" s="36">
        <v>132.43</v>
      </c>
      <c r="O62" s="36">
        <v>136.21</v>
      </c>
    </row>
    <row r="63" spans="1:15" ht="15">
      <c r="A63" s="5">
        <v>12</v>
      </c>
      <c r="B63" s="75" t="s">
        <v>44</v>
      </c>
      <c r="C63" s="76"/>
      <c r="D63" s="44">
        <v>7604.94</v>
      </c>
      <c r="E63" s="44">
        <f>SUM(E64:E68)</f>
        <v>5473.610000000001</v>
      </c>
      <c r="F63" s="44">
        <v>1869.51</v>
      </c>
      <c r="G63" s="44">
        <f>G64+G65+G66+G67+G68</f>
        <v>2824.8</v>
      </c>
      <c r="H63" s="44">
        <v>4459.55</v>
      </c>
      <c r="I63" s="44">
        <v>3792.53</v>
      </c>
      <c r="J63" s="44">
        <f>SUM(J64:J68)</f>
        <v>5244.000000000001</v>
      </c>
      <c r="K63" s="44">
        <f>SUM(K64:K68)</f>
        <v>3799.29</v>
      </c>
      <c r="L63" s="44">
        <v>3343.05</v>
      </c>
      <c r="M63" s="44">
        <v>7448.73</v>
      </c>
      <c r="N63" s="44">
        <v>4677.69</v>
      </c>
      <c r="O63" s="44">
        <v>3965.79</v>
      </c>
    </row>
    <row r="64" spans="1:15" ht="15">
      <c r="A64" s="3">
        <v>12.1</v>
      </c>
      <c r="B64" s="101" t="s">
        <v>45</v>
      </c>
      <c r="C64" s="102"/>
      <c r="D64" s="32">
        <v>6281.93</v>
      </c>
      <c r="E64" s="32">
        <v>4579.13</v>
      </c>
      <c r="F64" s="32">
        <v>1625</v>
      </c>
      <c r="G64" s="32">
        <v>2027.38</v>
      </c>
      <c r="H64" s="32">
        <v>2564.9</v>
      </c>
      <c r="I64" s="32">
        <v>3165.27</v>
      </c>
      <c r="J64" s="32">
        <v>4429.52</v>
      </c>
      <c r="K64" s="32">
        <v>2333.92</v>
      </c>
      <c r="L64" s="32">
        <v>1584.88</v>
      </c>
      <c r="M64" s="32">
        <v>4920.89</v>
      </c>
      <c r="N64" s="32">
        <v>2853.87</v>
      </c>
      <c r="O64" s="32">
        <v>2773.28</v>
      </c>
    </row>
    <row r="65" spans="1:15" ht="15">
      <c r="A65" s="3">
        <v>12.2</v>
      </c>
      <c r="B65" s="101" t="s">
        <v>46</v>
      </c>
      <c r="C65" s="102"/>
      <c r="D65" s="32">
        <v>0</v>
      </c>
      <c r="E65" s="32">
        <v>0</v>
      </c>
      <c r="F65" s="32">
        <v>0</v>
      </c>
      <c r="G65" s="32">
        <v>0</v>
      </c>
      <c r="H65" s="32">
        <v>85.63</v>
      </c>
      <c r="I65" s="32">
        <v>0</v>
      </c>
      <c r="J65" s="32">
        <v>0</v>
      </c>
      <c r="K65" s="32">
        <v>0</v>
      </c>
      <c r="L65" s="32">
        <v>0</v>
      </c>
      <c r="M65" s="32">
        <v>85.45</v>
      </c>
      <c r="N65" s="32">
        <v>171.75</v>
      </c>
      <c r="O65" s="32">
        <v>0</v>
      </c>
    </row>
    <row r="66" spans="1:15" ht="15">
      <c r="A66" s="3">
        <v>12.3</v>
      </c>
      <c r="B66" s="101" t="s">
        <v>47</v>
      </c>
      <c r="C66" s="102"/>
      <c r="D66" s="32">
        <v>3.66</v>
      </c>
      <c r="E66" s="32">
        <v>24.55</v>
      </c>
      <c r="F66" s="32">
        <v>7.32</v>
      </c>
      <c r="G66" s="32">
        <v>13.73</v>
      </c>
      <c r="H66" s="32">
        <v>7.7</v>
      </c>
      <c r="I66" s="32">
        <v>25.17</v>
      </c>
      <c r="J66" s="32">
        <v>7.08</v>
      </c>
      <c r="K66" s="32">
        <v>3.46</v>
      </c>
      <c r="L66" s="32">
        <v>7.28</v>
      </c>
      <c r="M66" s="32">
        <v>37.73</v>
      </c>
      <c r="N66" s="32">
        <v>6.24</v>
      </c>
      <c r="O66" s="32">
        <v>4.3</v>
      </c>
    </row>
    <row r="67" spans="1:15" ht="15">
      <c r="A67" s="3">
        <v>12.4</v>
      </c>
      <c r="B67" s="101" t="s">
        <v>48</v>
      </c>
      <c r="C67" s="102"/>
      <c r="D67" s="32">
        <v>203.74</v>
      </c>
      <c r="E67" s="32">
        <v>178.14</v>
      </c>
      <c r="F67" s="32">
        <v>82.88</v>
      </c>
      <c r="G67" s="32">
        <v>128.93</v>
      </c>
      <c r="H67" s="32">
        <v>389.28</v>
      </c>
      <c r="I67" s="32">
        <v>144.85</v>
      </c>
      <c r="J67" s="32">
        <v>225.85</v>
      </c>
      <c r="K67" s="32">
        <v>393.78</v>
      </c>
      <c r="L67" s="32">
        <v>303.8</v>
      </c>
      <c r="M67" s="32">
        <v>199.43</v>
      </c>
      <c r="N67" s="32">
        <v>309.27</v>
      </c>
      <c r="O67" s="32">
        <v>272.48</v>
      </c>
    </row>
    <row r="68" spans="1:15" ht="15">
      <c r="A68" s="3">
        <v>12.5</v>
      </c>
      <c r="B68" s="101" t="s">
        <v>49</v>
      </c>
      <c r="C68" s="102"/>
      <c r="D68" s="32">
        <v>1115.61</v>
      </c>
      <c r="E68" s="32">
        <v>691.79</v>
      </c>
      <c r="F68" s="32">
        <v>154.31</v>
      </c>
      <c r="G68" s="38">
        <v>654.76</v>
      </c>
      <c r="H68" s="38">
        <v>1412.04</v>
      </c>
      <c r="I68" s="38">
        <v>457.24</v>
      </c>
      <c r="J68" s="38">
        <v>581.55</v>
      </c>
      <c r="K68" s="38">
        <v>1068.13</v>
      </c>
      <c r="L68" s="38">
        <v>1447.09</v>
      </c>
      <c r="M68" s="38">
        <v>2205.23</v>
      </c>
      <c r="N68" s="38">
        <v>1336.56</v>
      </c>
      <c r="O68" s="38">
        <v>915.73</v>
      </c>
    </row>
    <row r="69" spans="1:15" ht="15">
      <c r="A69" s="8">
        <v>13</v>
      </c>
      <c r="B69" s="96" t="s">
        <v>71</v>
      </c>
      <c r="C69" s="96"/>
      <c r="D69" s="42">
        <v>19924.87</v>
      </c>
      <c r="E69" s="42">
        <f>E44+E63</f>
        <v>16694.47</v>
      </c>
      <c r="F69" s="42">
        <f>F44+F63</f>
        <v>5712.22</v>
      </c>
      <c r="G69" s="42">
        <f>SUM(G44+G63)</f>
        <v>13651.920000000002</v>
      </c>
      <c r="H69" s="42">
        <v>13951.25</v>
      </c>
      <c r="I69" s="42">
        <v>11175.11</v>
      </c>
      <c r="J69" s="42">
        <f>J44+J63</f>
        <v>15926.440000000002</v>
      </c>
      <c r="K69" s="42">
        <f>K44+K63</f>
        <v>12677.310000000001</v>
      </c>
      <c r="L69" s="42">
        <v>13427.77</v>
      </c>
      <c r="M69" s="42">
        <v>20171.54</v>
      </c>
      <c r="N69" s="42">
        <v>12964.93</v>
      </c>
      <c r="O69" s="42">
        <v>12814.1</v>
      </c>
    </row>
  </sheetData>
  <sheetProtection/>
  <mergeCells count="48">
    <mergeCell ref="B50:C50"/>
    <mergeCell ref="B51:C51"/>
    <mergeCell ref="B53:C53"/>
    <mergeCell ref="B54:C54"/>
    <mergeCell ref="B68:C68"/>
    <mergeCell ref="B69:C69"/>
    <mergeCell ref="B64:C64"/>
    <mergeCell ref="B65:C65"/>
    <mergeCell ref="B66:C66"/>
    <mergeCell ref="B67:C67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30:C30"/>
    <mergeCell ref="B31:C31"/>
    <mergeCell ref="B32:C32"/>
    <mergeCell ref="B33:C33"/>
    <mergeCell ref="B35:C35"/>
    <mergeCell ref="B34:C34"/>
    <mergeCell ref="B24:C24"/>
    <mergeCell ref="B25:C25"/>
    <mergeCell ref="B26:C26"/>
    <mergeCell ref="B27:C27"/>
    <mergeCell ref="B28:C28"/>
    <mergeCell ref="B29:C29"/>
    <mergeCell ref="B21:C21"/>
    <mergeCell ref="B22:C22"/>
    <mergeCell ref="B4:C4"/>
    <mergeCell ref="A2:E2"/>
    <mergeCell ref="B20:C20"/>
    <mergeCell ref="B23:C23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75" zoomScaleNormal="80" zoomScaleSheetLayoutView="75" zoomScalePageLayoutView="0" workbookViewId="0" topLeftCell="A1">
      <selection activeCell="G8" sqref="G8"/>
    </sheetView>
  </sheetViews>
  <sheetFormatPr defaultColWidth="9.140625" defaultRowHeight="12.75"/>
  <cols>
    <col min="1" max="1" width="9.421875" style="11" customWidth="1"/>
    <col min="2" max="2" width="40.8515625" style="11" customWidth="1"/>
    <col min="3" max="3" width="10.140625" style="10" customWidth="1"/>
    <col min="4" max="4" width="11.140625" style="10" customWidth="1"/>
    <col min="5" max="5" width="12.28125" style="10" customWidth="1"/>
    <col min="6" max="6" width="14.8515625" style="11" customWidth="1"/>
    <col min="7" max="7" width="11.00390625" style="11" customWidth="1"/>
    <col min="8" max="8" width="12.140625" style="11" customWidth="1"/>
    <col min="9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76</v>
      </c>
      <c r="C3" s="56" t="s">
        <v>85</v>
      </c>
      <c r="D3" s="9"/>
      <c r="E3" s="9"/>
    </row>
    <row r="4" spans="1:8" s="12" customFormat="1" ht="30">
      <c r="A4" s="2" t="s">
        <v>10</v>
      </c>
      <c r="B4" s="77" t="s">
        <v>54</v>
      </c>
      <c r="C4" s="77"/>
      <c r="D4" s="2" t="s">
        <v>100</v>
      </c>
      <c r="E4" s="2" t="s">
        <v>89</v>
      </c>
      <c r="F4" s="2" t="s">
        <v>103</v>
      </c>
      <c r="G4" s="2" t="s">
        <v>1</v>
      </c>
      <c r="H4" s="2" t="s">
        <v>57</v>
      </c>
    </row>
    <row r="5" spans="1:8" ht="15" customHeight="1">
      <c r="A5" s="26" t="s">
        <v>11</v>
      </c>
      <c r="B5" s="16" t="s">
        <v>50</v>
      </c>
      <c r="C5" s="17" t="s">
        <v>2</v>
      </c>
      <c r="D5" s="28">
        <v>5568.6</v>
      </c>
      <c r="E5" s="28">
        <v>3504.5</v>
      </c>
      <c r="F5" s="28">
        <v>8128.22</v>
      </c>
      <c r="G5" s="28">
        <v>3062.01</v>
      </c>
      <c r="H5" s="28">
        <v>2282.98</v>
      </c>
    </row>
    <row r="6" spans="1:8" ht="15">
      <c r="A6" s="3">
        <v>1.2</v>
      </c>
      <c r="B6" s="16"/>
      <c r="C6" s="17" t="s">
        <v>3</v>
      </c>
      <c r="D6" s="28">
        <v>5568.6</v>
      </c>
      <c r="E6" s="28">
        <v>3504.5</v>
      </c>
      <c r="F6" s="28">
        <v>8128.22</v>
      </c>
      <c r="G6" s="28">
        <v>3079.91</v>
      </c>
      <c r="H6" s="28">
        <v>2401.91</v>
      </c>
    </row>
    <row r="7" spans="1:8" ht="15">
      <c r="A7" s="3">
        <v>1.3</v>
      </c>
      <c r="B7" s="18"/>
      <c r="C7" s="17" t="s">
        <v>4</v>
      </c>
      <c r="D7" s="28">
        <v>5957.33</v>
      </c>
      <c r="E7" s="28">
        <v>3745.52</v>
      </c>
      <c r="F7" s="28">
        <v>9032.72</v>
      </c>
      <c r="G7" s="28">
        <v>3726.97</v>
      </c>
      <c r="H7" s="28">
        <v>3202.17</v>
      </c>
    </row>
    <row r="8" spans="1:8" ht="15">
      <c r="A8" s="3">
        <v>1.4</v>
      </c>
      <c r="B8" s="18"/>
      <c r="C8" s="17" t="s">
        <v>5</v>
      </c>
      <c r="D8" s="28">
        <v>10288.77</v>
      </c>
      <c r="E8" s="28">
        <v>5305.81</v>
      </c>
      <c r="F8" s="28">
        <v>10360.22</v>
      </c>
      <c r="G8" s="28">
        <v>5916.92</v>
      </c>
      <c r="H8" s="28">
        <v>4189.08</v>
      </c>
    </row>
    <row r="9" spans="1:8" ht="15">
      <c r="A9" s="3">
        <v>1.5</v>
      </c>
      <c r="B9" s="18"/>
      <c r="C9" s="17" t="s">
        <v>6</v>
      </c>
      <c r="D9" s="28">
        <v>6827.04</v>
      </c>
      <c r="E9" s="28">
        <v>4251.13</v>
      </c>
      <c r="F9" s="28">
        <v>10059.79</v>
      </c>
      <c r="G9" s="28">
        <v>5401</v>
      </c>
      <c r="H9" s="28">
        <v>4970.93</v>
      </c>
    </row>
    <row r="10" spans="1:8" ht="15">
      <c r="A10" s="3">
        <v>1.6</v>
      </c>
      <c r="B10" s="18"/>
      <c r="C10" s="17" t="s">
        <v>7</v>
      </c>
      <c r="D10" s="29">
        <v>11158.47</v>
      </c>
      <c r="E10" s="29">
        <v>5811.41</v>
      </c>
      <c r="F10" s="29">
        <v>11387.29</v>
      </c>
      <c r="G10" s="29">
        <v>7590.95</v>
      </c>
      <c r="H10" s="29">
        <v>5957.83</v>
      </c>
    </row>
    <row r="11" spans="1:8" ht="15">
      <c r="A11" s="4">
        <v>1.7</v>
      </c>
      <c r="B11" s="19"/>
      <c r="C11" s="20" t="s">
        <v>12</v>
      </c>
      <c r="D11" s="30">
        <v>11326.95</v>
      </c>
      <c r="E11" s="30">
        <v>6197.39</v>
      </c>
      <c r="F11" s="30">
        <v>11421.45</v>
      </c>
      <c r="G11" s="30">
        <v>7617.55</v>
      </c>
      <c r="H11" s="30">
        <v>5957.83</v>
      </c>
    </row>
    <row r="12" spans="1:8" ht="15">
      <c r="A12" s="5">
        <v>2.1</v>
      </c>
      <c r="B12" s="14" t="s">
        <v>51</v>
      </c>
      <c r="C12" s="15" t="s">
        <v>2</v>
      </c>
      <c r="D12" s="31">
        <v>1364.65</v>
      </c>
      <c r="E12" s="31">
        <v>903.29</v>
      </c>
      <c r="F12" s="31">
        <v>2067.89</v>
      </c>
      <c r="G12" s="31">
        <v>866.55</v>
      </c>
      <c r="H12" s="31">
        <v>1030</v>
      </c>
    </row>
    <row r="13" spans="1:8" ht="15" customHeight="1">
      <c r="A13" s="3">
        <v>2.2</v>
      </c>
      <c r="B13" s="16"/>
      <c r="C13" s="17" t="s">
        <v>3</v>
      </c>
      <c r="D13" s="32">
        <v>1364.65</v>
      </c>
      <c r="E13" s="32">
        <v>903.29</v>
      </c>
      <c r="F13" s="32">
        <v>2067.89</v>
      </c>
      <c r="G13" s="32">
        <v>872.33</v>
      </c>
      <c r="H13" s="32">
        <v>1070.19</v>
      </c>
    </row>
    <row r="14" spans="1:8" ht="15.75" customHeight="1">
      <c r="A14" s="3">
        <v>2.3</v>
      </c>
      <c r="B14" s="46"/>
      <c r="C14" s="17" t="s">
        <v>4</v>
      </c>
      <c r="D14" s="32">
        <v>1443</v>
      </c>
      <c r="E14" s="32">
        <v>972.19</v>
      </c>
      <c r="F14" s="32">
        <v>2299.37</v>
      </c>
      <c r="G14" s="32">
        <v>1066.74</v>
      </c>
      <c r="H14" s="32">
        <v>1436.89</v>
      </c>
    </row>
    <row r="15" spans="1:8" ht="15">
      <c r="A15" s="3">
        <v>2.4</v>
      </c>
      <c r="B15" s="47"/>
      <c r="C15" s="17" t="s">
        <v>5</v>
      </c>
      <c r="D15" s="32">
        <v>1983.07</v>
      </c>
      <c r="E15" s="32">
        <v>1383.63</v>
      </c>
      <c r="F15" s="32">
        <v>2627.34</v>
      </c>
      <c r="G15" s="32">
        <v>1679</v>
      </c>
      <c r="H15" s="32">
        <v>1838.77</v>
      </c>
    </row>
    <row r="16" spans="1:8" ht="15">
      <c r="A16" s="3">
        <v>2.5</v>
      </c>
      <c r="B16" s="47"/>
      <c r="C16" s="17" t="s">
        <v>6</v>
      </c>
      <c r="D16" s="32">
        <v>1754.16</v>
      </c>
      <c r="E16" s="32">
        <v>1104.8</v>
      </c>
      <c r="F16" s="32">
        <v>2556.36</v>
      </c>
      <c r="G16" s="32">
        <v>1529.35</v>
      </c>
      <c r="H16" s="32">
        <v>2212.83</v>
      </c>
    </row>
    <row r="17" spans="1:8" ht="15">
      <c r="A17" s="3">
        <v>2.6</v>
      </c>
      <c r="B17" s="47"/>
      <c r="C17" s="17" t="s">
        <v>7</v>
      </c>
      <c r="D17" s="33">
        <v>2294.22</v>
      </c>
      <c r="E17" s="33">
        <v>1516.24</v>
      </c>
      <c r="F17" s="33">
        <v>2884.33</v>
      </c>
      <c r="G17" s="33">
        <v>2141.61</v>
      </c>
      <c r="H17" s="33">
        <v>2614.71</v>
      </c>
    </row>
    <row r="18" spans="1:8" ht="15">
      <c r="A18" s="3">
        <v>2.7</v>
      </c>
      <c r="B18" s="18"/>
      <c r="C18" s="21" t="s">
        <v>12</v>
      </c>
      <c r="D18" s="34">
        <v>2326.64</v>
      </c>
      <c r="E18" s="34">
        <v>1618.62</v>
      </c>
      <c r="F18" s="34">
        <v>2893.76</v>
      </c>
      <c r="G18" s="34">
        <v>2151.86</v>
      </c>
      <c r="H18" s="34">
        <v>2614.71</v>
      </c>
    </row>
    <row r="19" spans="1:8" ht="15">
      <c r="A19" s="4">
        <v>2.8</v>
      </c>
      <c r="B19" s="22"/>
      <c r="C19" s="23" t="s">
        <v>8</v>
      </c>
      <c r="D19" s="35">
        <v>2559.3</v>
      </c>
      <c r="E19" s="35">
        <f>E18*1.1</f>
        <v>1780.482</v>
      </c>
      <c r="F19" s="35">
        <v>3183.14</v>
      </c>
      <c r="G19" s="35">
        <v>2367.05</v>
      </c>
      <c r="H19" s="35">
        <v>2876.18</v>
      </c>
    </row>
    <row r="20" spans="1:8" ht="15">
      <c r="A20" s="7">
        <v>3</v>
      </c>
      <c r="B20" s="73" t="s">
        <v>13</v>
      </c>
      <c r="C20" s="73"/>
      <c r="D20" s="36">
        <v>14362.24</v>
      </c>
      <c r="E20" s="36">
        <v>6918.12</v>
      </c>
      <c r="F20" s="36">
        <v>7827.87</v>
      </c>
      <c r="G20" s="36">
        <v>8352.64</v>
      </c>
      <c r="H20" s="36">
        <v>4840.62</v>
      </c>
    </row>
    <row r="21" spans="1:8" ht="15">
      <c r="A21" s="7">
        <v>4</v>
      </c>
      <c r="B21" s="73" t="s">
        <v>14</v>
      </c>
      <c r="C21" s="74"/>
      <c r="D21" s="36">
        <v>75.88</v>
      </c>
      <c r="E21" s="36">
        <v>560.94</v>
      </c>
      <c r="F21" s="36">
        <v>135.52</v>
      </c>
      <c r="G21" s="36">
        <v>373.6</v>
      </c>
      <c r="H21" s="36">
        <v>717.51</v>
      </c>
    </row>
    <row r="22" spans="1:8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</row>
    <row r="23" spans="1:8" ht="15">
      <c r="A23" s="3">
        <v>5.1</v>
      </c>
      <c r="B23" s="79" t="s">
        <v>16</v>
      </c>
      <c r="C23" s="80"/>
      <c r="D23" s="32">
        <v>23.55</v>
      </c>
      <c r="E23" s="32">
        <v>11.63</v>
      </c>
      <c r="F23" s="32">
        <v>15.24</v>
      </c>
      <c r="G23" s="32">
        <v>29.9</v>
      </c>
      <c r="H23" s="32">
        <v>13.6</v>
      </c>
    </row>
    <row r="24" spans="1:8" ht="15">
      <c r="A24" s="3">
        <v>5.2</v>
      </c>
      <c r="B24" s="79" t="s">
        <v>17</v>
      </c>
      <c r="C24" s="80"/>
      <c r="D24" s="32">
        <v>39.15</v>
      </c>
      <c r="E24" s="32">
        <v>24.99</v>
      </c>
      <c r="F24" s="32">
        <v>35.44</v>
      </c>
      <c r="G24" s="32">
        <v>1.21</v>
      </c>
      <c r="H24" s="32">
        <v>1.83</v>
      </c>
    </row>
    <row r="25" spans="1:8" ht="15">
      <c r="A25" s="3">
        <v>5.3</v>
      </c>
      <c r="B25" s="79" t="s">
        <v>18</v>
      </c>
      <c r="C25" s="80"/>
      <c r="D25" s="32">
        <v>22.74</v>
      </c>
      <c r="E25" s="32">
        <v>5.5</v>
      </c>
      <c r="F25" s="32">
        <v>2.64</v>
      </c>
      <c r="G25" s="32">
        <v>0.65</v>
      </c>
      <c r="H25" s="32">
        <v>0.34</v>
      </c>
    </row>
    <row r="26" spans="1:8" ht="15">
      <c r="A26" s="3">
        <v>5.4</v>
      </c>
      <c r="B26" s="79" t="s">
        <v>19</v>
      </c>
      <c r="C26" s="80"/>
      <c r="D26" s="32">
        <v>316.32</v>
      </c>
      <c r="E26" s="32">
        <v>287.96</v>
      </c>
      <c r="F26" s="32">
        <v>470.81</v>
      </c>
      <c r="G26" s="32">
        <v>352.67</v>
      </c>
      <c r="H26" s="32">
        <v>227.93</v>
      </c>
    </row>
    <row r="27" spans="1:8" ht="15">
      <c r="A27" s="4">
        <v>5.5</v>
      </c>
      <c r="B27" s="81" t="s">
        <v>20</v>
      </c>
      <c r="C27" s="82"/>
      <c r="D27" s="38">
        <v>47.44</v>
      </c>
      <c r="E27" s="38">
        <v>38.21</v>
      </c>
      <c r="F27" s="38">
        <v>94.61</v>
      </c>
      <c r="G27" s="38">
        <v>95.7</v>
      </c>
      <c r="H27" s="38">
        <v>3.17</v>
      </c>
    </row>
    <row r="28" spans="1:8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</row>
    <row r="29" spans="1:8" ht="15">
      <c r="A29" s="3">
        <v>6.1</v>
      </c>
      <c r="B29" s="79" t="s">
        <v>16</v>
      </c>
      <c r="C29" s="80"/>
      <c r="D29" s="32">
        <v>27.08</v>
      </c>
      <c r="E29" s="32">
        <v>31.63</v>
      </c>
      <c r="F29" s="32">
        <v>31.93</v>
      </c>
      <c r="G29" s="32">
        <v>25.57</v>
      </c>
      <c r="H29" s="32">
        <v>30.65</v>
      </c>
    </row>
    <row r="30" spans="1:8" ht="15">
      <c r="A30" s="3">
        <v>6.2</v>
      </c>
      <c r="B30" s="79" t="s">
        <v>17</v>
      </c>
      <c r="C30" s="80"/>
      <c r="D30" s="32">
        <v>13.97</v>
      </c>
      <c r="E30" s="32">
        <v>15.71</v>
      </c>
      <c r="F30" s="32">
        <v>15.37</v>
      </c>
      <c r="G30" s="32">
        <v>17.42</v>
      </c>
      <c r="H30" s="32">
        <v>15.88</v>
      </c>
    </row>
    <row r="31" spans="1:8" ht="15">
      <c r="A31" s="3">
        <v>6.3</v>
      </c>
      <c r="B31" s="79" t="s">
        <v>18</v>
      </c>
      <c r="C31" s="80"/>
      <c r="D31" s="32">
        <v>26.99</v>
      </c>
      <c r="E31" s="32">
        <v>34.89</v>
      </c>
      <c r="F31" s="32">
        <v>70.28</v>
      </c>
      <c r="G31" s="32">
        <v>33.47</v>
      </c>
      <c r="H31" s="32">
        <v>30.73</v>
      </c>
    </row>
    <row r="32" spans="1:8" ht="15">
      <c r="A32" s="3">
        <v>6.4</v>
      </c>
      <c r="B32" s="79" t="s">
        <v>22</v>
      </c>
      <c r="C32" s="80"/>
      <c r="D32" s="32">
        <v>8.55</v>
      </c>
      <c r="E32" s="32">
        <v>5.72</v>
      </c>
      <c r="F32" s="32">
        <v>6.49</v>
      </c>
      <c r="G32" s="32">
        <v>6.8</v>
      </c>
      <c r="H32" s="32">
        <v>9.56</v>
      </c>
    </row>
    <row r="33" spans="1:8" ht="15">
      <c r="A33" s="3">
        <v>6.5</v>
      </c>
      <c r="B33" s="79" t="s">
        <v>20</v>
      </c>
      <c r="C33" s="80"/>
      <c r="D33" s="32">
        <v>27.71</v>
      </c>
      <c r="E33" s="32">
        <v>20.61</v>
      </c>
      <c r="F33" s="32">
        <v>37.25</v>
      </c>
      <c r="G33" s="32">
        <v>10.93</v>
      </c>
      <c r="H33" s="32">
        <v>22.1</v>
      </c>
    </row>
    <row r="34" spans="1:8" ht="15">
      <c r="A34" s="7">
        <v>7</v>
      </c>
      <c r="B34" s="85" t="s">
        <v>52</v>
      </c>
      <c r="C34" s="86"/>
      <c r="D34" s="36">
        <v>1857.1</v>
      </c>
      <c r="E34" s="36">
        <v>1970.37</v>
      </c>
      <c r="F34" s="36">
        <v>2067.53</v>
      </c>
      <c r="G34" s="36">
        <v>2347.56</v>
      </c>
      <c r="H34" s="36">
        <v>2204.34</v>
      </c>
    </row>
    <row r="35" spans="1:8" ht="15">
      <c r="A35" s="5">
        <v>8.1</v>
      </c>
      <c r="B35" s="83" t="s">
        <v>23</v>
      </c>
      <c r="C35" s="84"/>
      <c r="D35" s="39">
        <v>27</v>
      </c>
      <c r="E35" s="39">
        <v>51</v>
      </c>
      <c r="F35" s="39">
        <v>105</v>
      </c>
      <c r="G35" s="39">
        <v>172</v>
      </c>
      <c r="H35" s="39">
        <v>113</v>
      </c>
    </row>
    <row r="36" spans="1:8" ht="15" customHeight="1">
      <c r="A36" s="4">
        <v>8.2</v>
      </c>
      <c r="B36" s="81" t="s">
        <v>24</v>
      </c>
      <c r="C36" s="82"/>
      <c r="D36" s="40">
        <v>6</v>
      </c>
      <c r="E36" s="40">
        <v>13</v>
      </c>
      <c r="F36" s="40">
        <v>31</v>
      </c>
      <c r="G36" s="40">
        <v>30</v>
      </c>
      <c r="H36" s="40">
        <v>25</v>
      </c>
    </row>
    <row r="37" spans="1:8" ht="15">
      <c r="A37" s="4">
        <v>9</v>
      </c>
      <c r="B37" s="81" t="s">
        <v>25</v>
      </c>
      <c r="C37" s="82"/>
      <c r="D37" s="38">
        <v>4.83</v>
      </c>
      <c r="E37" s="38">
        <v>3.53</v>
      </c>
      <c r="F37" s="38">
        <v>3.88</v>
      </c>
      <c r="G37" s="38">
        <v>3.39</v>
      </c>
      <c r="H37" s="38">
        <v>1.97</v>
      </c>
    </row>
    <row r="38" spans="1:8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</row>
    <row r="39" spans="1:8" ht="15">
      <c r="A39" s="3">
        <v>10.1</v>
      </c>
      <c r="B39" s="89" t="s">
        <v>28</v>
      </c>
      <c r="C39" s="90"/>
      <c r="D39" s="32">
        <v>114.28</v>
      </c>
      <c r="E39" s="32">
        <v>86.73</v>
      </c>
      <c r="F39" s="32">
        <v>161.98</v>
      </c>
      <c r="G39" s="32">
        <v>242.63</v>
      </c>
      <c r="H39" s="32">
        <v>183.52</v>
      </c>
    </row>
    <row r="40" spans="1:8" ht="15">
      <c r="A40" s="3">
        <v>10.2</v>
      </c>
      <c r="B40" s="89" t="s">
        <v>27</v>
      </c>
      <c r="C40" s="90"/>
      <c r="D40" s="32">
        <v>0.48</v>
      </c>
      <c r="E40" s="32">
        <v>0</v>
      </c>
      <c r="F40" s="32">
        <v>18.31</v>
      </c>
      <c r="G40" s="32">
        <v>23.62</v>
      </c>
      <c r="H40" s="32">
        <v>0.11</v>
      </c>
    </row>
    <row r="41" spans="1:8" ht="15">
      <c r="A41" s="3">
        <v>10.3</v>
      </c>
      <c r="B41" s="89" t="s">
        <v>26</v>
      </c>
      <c r="C41" s="90"/>
      <c r="D41" s="32">
        <v>201.56</v>
      </c>
      <c r="E41" s="32">
        <f>E42-E39-E40</f>
        <v>201.22999999999996</v>
      </c>
      <c r="F41" s="32">
        <v>290.52</v>
      </c>
      <c r="G41" s="32">
        <v>86.42</v>
      </c>
      <c r="H41" s="32">
        <v>44.3</v>
      </c>
    </row>
    <row r="42" spans="1:8" ht="15">
      <c r="A42" s="4">
        <v>10.4</v>
      </c>
      <c r="B42" s="93" t="s">
        <v>29</v>
      </c>
      <c r="C42" s="94"/>
      <c r="D42" s="41">
        <v>316.32</v>
      </c>
      <c r="E42" s="41">
        <f>E26</f>
        <v>287.96</v>
      </c>
      <c r="F42" s="41">
        <v>470.81</v>
      </c>
      <c r="G42" s="41">
        <v>352.67</v>
      </c>
      <c r="H42" s="41">
        <v>227.93</v>
      </c>
    </row>
    <row r="43" spans="1:8" ht="32.25" customHeight="1">
      <c r="A43" s="13" t="s">
        <v>30</v>
      </c>
      <c r="B43" s="95" t="s">
        <v>144</v>
      </c>
      <c r="C43" s="95"/>
      <c r="F43" s="10"/>
      <c r="G43" s="10"/>
      <c r="H43" s="10"/>
    </row>
    <row r="44" spans="1:8" ht="15">
      <c r="A44" s="7">
        <v>11</v>
      </c>
      <c r="B44" s="73" t="s">
        <v>31</v>
      </c>
      <c r="C44" s="73"/>
      <c r="D44" s="42">
        <v>6289.13</v>
      </c>
      <c r="E44" s="42">
        <f>E48+E51+E54+E55+E58+E59+E60+E61+E62</f>
        <v>3908.1800000000003</v>
      </c>
      <c r="F44" s="42">
        <v>8812</v>
      </c>
      <c r="G44" s="42">
        <v>4518.5</v>
      </c>
      <c r="H44" s="42">
        <v>3832.17</v>
      </c>
    </row>
    <row r="45" spans="1:8" ht="15">
      <c r="A45" s="5" t="s">
        <v>58</v>
      </c>
      <c r="B45" s="24" t="s">
        <v>32</v>
      </c>
      <c r="C45" s="25" t="s">
        <v>28</v>
      </c>
      <c r="D45" s="31">
        <v>869.71</v>
      </c>
      <c r="E45" s="31">
        <v>505.61</v>
      </c>
      <c r="F45" s="31">
        <v>1027.07</v>
      </c>
      <c r="G45" s="31">
        <v>1674.03</v>
      </c>
      <c r="H45" s="31">
        <v>1768.76</v>
      </c>
    </row>
    <row r="46" spans="1:8" ht="15">
      <c r="A46" s="3" t="s">
        <v>59</v>
      </c>
      <c r="B46" s="89" t="s">
        <v>27</v>
      </c>
      <c r="C46" s="90"/>
      <c r="D46" s="32">
        <v>3.7</v>
      </c>
      <c r="E46" s="32">
        <v>0</v>
      </c>
      <c r="F46" s="32">
        <v>121.58</v>
      </c>
      <c r="G46" s="32">
        <v>147.38</v>
      </c>
      <c r="H46" s="32">
        <v>1.18</v>
      </c>
    </row>
    <row r="47" spans="1:8" ht="15">
      <c r="A47" s="3" t="s">
        <v>60</v>
      </c>
      <c r="B47" s="89" t="s">
        <v>26</v>
      </c>
      <c r="C47" s="90"/>
      <c r="D47" s="32">
        <v>1830.3</v>
      </c>
      <c r="E47" s="32">
        <v>1141.41</v>
      </c>
      <c r="F47" s="32">
        <v>1905.7</v>
      </c>
      <c r="G47" s="32">
        <v>578.36</v>
      </c>
      <c r="H47" s="32">
        <v>410.17</v>
      </c>
    </row>
    <row r="48" spans="1:8" s="27" customFormat="1" ht="15">
      <c r="A48" s="4" t="s">
        <v>61</v>
      </c>
      <c r="B48" s="91" t="s">
        <v>29</v>
      </c>
      <c r="C48" s="92"/>
      <c r="D48" s="43">
        <v>2703.71</v>
      </c>
      <c r="E48" s="43">
        <f>SUM(E45:E47)</f>
        <v>1647.02</v>
      </c>
      <c r="F48" s="43">
        <v>3054.35</v>
      </c>
      <c r="G48" s="43">
        <v>2399.77</v>
      </c>
      <c r="H48" s="43">
        <v>2180.11</v>
      </c>
    </row>
    <row r="49" spans="1:8" ht="15">
      <c r="A49" s="5" t="s">
        <v>62</v>
      </c>
      <c r="B49" s="24" t="s">
        <v>33</v>
      </c>
      <c r="C49" s="25" t="s">
        <v>34</v>
      </c>
      <c r="D49" s="31">
        <v>262.33</v>
      </c>
      <c r="E49" s="31">
        <v>485</v>
      </c>
      <c r="F49" s="31">
        <v>478.18</v>
      </c>
      <c r="G49" s="31">
        <v>73.23</v>
      </c>
      <c r="H49" s="31">
        <v>24.01</v>
      </c>
    </row>
    <row r="50" spans="1:8" ht="15">
      <c r="A50" s="3" t="s">
        <v>63</v>
      </c>
      <c r="B50" s="89" t="s">
        <v>35</v>
      </c>
      <c r="C50" s="90"/>
      <c r="D50" s="32">
        <v>1052.05</v>
      </c>
      <c r="E50" s="32">
        <v>302.4</v>
      </c>
      <c r="F50" s="32">
        <v>3046.4</v>
      </c>
      <c r="G50" s="32">
        <v>972.89</v>
      </c>
      <c r="H50" s="32">
        <v>46.16</v>
      </c>
    </row>
    <row r="51" spans="1:8" s="27" customFormat="1" ht="15">
      <c r="A51" s="4" t="s">
        <v>64</v>
      </c>
      <c r="B51" s="91" t="s">
        <v>29</v>
      </c>
      <c r="C51" s="92"/>
      <c r="D51" s="43">
        <v>1314.38</v>
      </c>
      <c r="E51" s="43">
        <f>SUM(E49:E50)</f>
        <v>787.4</v>
      </c>
      <c r="F51" s="43">
        <v>3524.58</v>
      </c>
      <c r="G51" s="43">
        <v>1046.12</v>
      </c>
      <c r="H51" s="43">
        <v>70.17</v>
      </c>
    </row>
    <row r="52" spans="1:8" ht="15">
      <c r="A52" s="5" t="s">
        <v>65</v>
      </c>
      <c r="B52" s="24" t="s">
        <v>36</v>
      </c>
      <c r="C52" s="25" t="s">
        <v>34</v>
      </c>
      <c r="D52" s="31">
        <v>286.7</v>
      </c>
      <c r="E52" s="31">
        <v>354.77</v>
      </c>
      <c r="F52" s="31">
        <v>451.65</v>
      </c>
      <c r="G52" s="31">
        <v>168.98</v>
      </c>
      <c r="H52" s="31">
        <v>983.89</v>
      </c>
    </row>
    <row r="53" spans="1:8" ht="15">
      <c r="A53" s="3" t="s">
        <v>66</v>
      </c>
      <c r="B53" s="89" t="s">
        <v>35</v>
      </c>
      <c r="C53" s="90"/>
      <c r="D53" s="32">
        <v>0</v>
      </c>
      <c r="E53" s="32">
        <v>37.55</v>
      </c>
      <c r="F53" s="32">
        <v>10.53</v>
      </c>
      <c r="G53" s="32">
        <v>6.25</v>
      </c>
      <c r="H53" s="32">
        <v>44.3</v>
      </c>
    </row>
    <row r="54" spans="1:8" s="27" customFormat="1" ht="15">
      <c r="A54" s="4" t="s">
        <v>67</v>
      </c>
      <c r="B54" s="91" t="s">
        <v>29</v>
      </c>
      <c r="C54" s="92"/>
      <c r="D54" s="43">
        <v>286.7</v>
      </c>
      <c r="E54" s="43">
        <f>SUM(E52:E53)</f>
        <v>392.32</v>
      </c>
      <c r="F54" s="43">
        <v>462.18</v>
      </c>
      <c r="G54" s="43">
        <v>175.23</v>
      </c>
      <c r="H54" s="43">
        <v>1028.19</v>
      </c>
    </row>
    <row r="55" spans="1:8" ht="15">
      <c r="A55" s="7">
        <v>11.4</v>
      </c>
      <c r="B55" s="96" t="s">
        <v>37</v>
      </c>
      <c r="C55" s="96"/>
      <c r="D55" s="36">
        <v>637.57</v>
      </c>
      <c r="E55" s="36">
        <v>367.86</v>
      </c>
      <c r="F55" s="36">
        <v>486.65</v>
      </c>
      <c r="G55" s="36">
        <v>764.58</v>
      </c>
      <c r="H55" s="36">
        <v>417</v>
      </c>
    </row>
    <row r="56" spans="1:8" ht="15">
      <c r="A56" s="5" t="s">
        <v>68</v>
      </c>
      <c r="B56" s="24" t="s">
        <v>38</v>
      </c>
      <c r="C56" s="25" t="s">
        <v>39</v>
      </c>
      <c r="D56" s="31">
        <v>546.93</v>
      </c>
      <c r="E56" s="31">
        <v>392.65</v>
      </c>
      <c r="F56" s="31">
        <v>544.61</v>
      </c>
      <c r="G56" s="31">
        <v>21.11</v>
      </c>
      <c r="H56" s="31">
        <v>29</v>
      </c>
    </row>
    <row r="57" spans="1:8" ht="15">
      <c r="A57" s="3" t="s">
        <v>69</v>
      </c>
      <c r="B57" s="97" t="s">
        <v>40</v>
      </c>
      <c r="C57" s="98"/>
      <c r="D57" s="32">
        <v>613.7</v>
      </c>
      <c r="E57" s="32">
        <v>192.09</v>
      </c>
      <c r="F57" s="32">
        <v>185.84</v>
      </c>
      <c r="G57" s="32">
        <v>21.66</v>
      </c>
      <c r="H57" s="32">
        <v>10.37</v>
      </c>
    </row>
    <row r="58" spans="1:8" s="27" customFormat="1" ht="15">
      <c r="A58" s="4" t="s">
        <v>70</v>
      </c>
      <c r="B58" s="99" t="s">
        <v>29</v>
      </c>
      <c r="C58" s="100"/>
      <c r="D58" s="43">
        <v>1160.63</v>
      </c>
      <c r="E58" s="43">
        <f>SUM(E56:E57)</f>
        <v>584.74</v>
      </c>
      <c r="F58" s="43">
        <v>730.45</v>
      </c>
      <c r="G58" s="43">
        <v>42.77</v>
      </c>
      <c r="H58" s="43">
        <v>39.37</v>
      </c>
    </row>
    <row r="59" spans="1:8" ht="15">
      <c r="A59" s="7">
        <v>11.6</v>
      </c>
      <c r="B59" s="96" t="s">
        <v>41</v>
      </c>
      <c r="C59" s="96"/>
      <c r="D59" s="36">
        <v>21.91</v>
      </c>
      <c r="E59" s="36">
        <v>25.73</v>
      </c>
      <c r="F59" s="36">
        <v>25.29</v>
      </c>
      <c r="G59" s="36">
        <v>0</v>
      </c>
      <c r="H59" s="36">
        <v>13.65</v>
      </c>
    </row>
    <row r="60" spans="1:8" ht="15">
      <c r="A60" s="7">
        <v>11.7</v>
      </c>
      <c r="B60" s="96" t="s">
        <v>42</v>
      </c>
      <c r="C60" s="96"/>
      <c r="D60" s="36">
        <v>0</v>
      </c>
      <c r="E60" s="36">
        <v>0</v>
      </c>
      <c r="F60" s="36">
        <v>292.59</v>
      </c>
      <c r="G60" s="36">
        <v>3.83</v>
      </c>
      <c r="H60" s="36">
        <v>21.15</v>
      </c>
    </row>
    <row r="61" spans="1:8" ht="15">
      <c r="A61" s="7">
        <v>11.8</v>
      </c>
      <c r="B61" s="96" t="s">
        <v>53</v>
      </c>
      <c r="C61" s="96"/>
      <c r="D61" s="36">
        <v>0</v>
      </c>
      <c r="E61" s="36">
        <v>0</v>
      </c>
      <c r="F61" s="36">
        <v>0</v>
      </c>
      <c r="G61" s="36">
        <v>0</v>
      </c>
      <c r="H61" s="36">
        <v>0</v>
      </c>
    </row>
    <row r="62" spans="1:8" ht="15">
      <c r="A62" s="7">
        <v>11.9</v>
      </c>
      <c r="B62" s="96" t="s">
        <v>43</v>
      </c>
      <c r="C62" s="96"/>
      <c r="D62" s="36">
        <v>164.23</v>
      </c>
      <c r="E62" s="36">
        <v>103.11</v>
      </c>
      <c r="F62" s="36">
        <v>235.91</v>
      </c>
      <c r="G62" s="36">
        <v>86.2</v>
      </c>
      <c r="H62" s="36">
        <v>62.53</v>
      </c>
    </row>
    <row r="63" spans="1:8" ht="15">
      <c r="A63" s="5">
        <v>12</v>
      </c>
      <c r="B63" s="75" t="s">
        <v>44</v>
      </c>
      <c r="C63" s="76"/>
      <c r="D63" s="44">
        <v>4869.34</v>
      </c>
      <c r="E63" s="44">
        <f>SUM(E64:E68)</f>
        <v>1903.23</v>
      </c>
      <c r="F63" s="44">
        <v>2575.29</v>
      </c>
      <c r="G63" s="44">
        <v>3072.45</v>
      </c>
      <c r="H63" s="44">
        <v>2125.66</v>
      </c>
    </row>
    <row r="64" spans="1:8" ht="15">
      <c r="A64" s="3">
        <v>12.1</v>
      </c>
      <c r="B64" s="101" t="s">
        <v>45</v>
      </c>
      <c r="C64" s="102"/>
      <c r="D64" s="32">
        <v>4331.43</v>
      </c>
      <c r="E64" s="32">
        <v>1560.28</v>
      </c>
      <c r="F64" s="32">
        <v>1327.5</v>
      </c>
      <c r="G64" s="32">
        <v>2172.05</v>
      </c>
      <c r="H64" s="32">
        <v>867.98</v>
      </c>
    </row>
    <row r="65" spans="1:8" ht="15">
      <c r="A65" s="3">
        <v>12.2</v>
      </c>
      <c r="B65" s="101" t="s">
        <v>46</v>
      </c>
      <c r="C65" s="102"/>
      <c r="D65" s="32">
        <v>0</v>
      </c>
      <c r="E65" s="32">
        <v>0</v>
      </c>
      <c r="F65" s="32">
        <v>0</v>
      </c>
      <c r="G65" s="32">
        <v>17.9</v>
      </c>
      <c r="H65" s="32">
        <v>118.92</v>
      </c>
    </row>
    <row r="66" spans="1:8" ht="15">
      <c r="A66" s="3">
        <v>12.3</v>
      </c>
      <c r="B66" s="101" t="s">
        <v>47</v>
      </c>
      <c r="C66" s="102"/>
      <c r="D66" s="32">
        <v>1.14</v>
      </c>
      <c r="E66" s="32">
        <v>4.28</v>
      </c>
      <c r="F66" s="32">
        <v>21.44</v>
      </c>
      <c r="G66" s="32">
        <v>10.9</v>
      </c>
      <c r="H66" s="32">
        <v>2.44</v>
      </c>
    </row>
    <row r="67" spans="1:8" ht="15">
      <c r="A67" s="3">
        <v>12.4</v>
      </c>
      <c r="B67" s="101" t="s">
        <v>48</v>
      </c>
      <c r="C67" s="102"/>
      <c r="D67" s="32">
        <v>148.04</v>
      </c>
      <c r="E67" s="32">
        <v>97.65</v>
      </c>
      <c r="F67" s="32">
        <v>321.85</v>
      </c>
      <c r="G67" s="32">
        <v>206.64</v>
      </c>
      <c r="H67" s="32">
        <v>217.13</v>
      </c>
    </row>
    <row r="68" spans="1:8" ht="15">
      <c r="A68" s="3">
        <v>12.5</v>
      </c>
      <c r="B68" s="101" t="s">
        <v>49</v>
      </c>
      <c r="C68" s="102"/>
      <c r="D68" s="32">
        <v>388.73</v>
      </c>
      <c r="E68" s="32">
        <v>241.02</v>
      </c>
      <c r="F68" s="32">
        <v>904.5</v>
      </c>
      <c r="G68" s="38">
        <v>664.96</v>
      </c>
      <c r="H68" s="38">
        <v>919.19</v>
      </c>
    </row>
    <row r="69" spans="1:8" ht="15">
      <c r="A69" s="8">
        <v>13</v>
      </c>
      <c r="B69" s="96" t="s">
        <v>71</v>
      </c>
      <c r="C69" s="96"/>
      <c r="D69" s="42">
        <v>11158.47</v>
      </c>
      <c r="E69" s="42">
        <f>E44+E63</f>
        <v>5811.41</v>
      </c>
      <c r="F69" s="42">
        <v>11387.29</v>
      </c>
      <c r="G69" s="55">
        <v>7590.95</v>
      </c>
      <c r="H69" s="42">
        <v>5957.83</v>
      </c>
    </row>
  </sheetData>
  <sheetProtection/>
  <mergeCells count="48">
    <mergeCell ref="B43:C43"/>
    <mergeCell ref="B63:C63"/>
    <mergeCell ref="B64:C64"/>
    <mergeCell ref="B69:C69"/>
    <mergeCell ref="B65:C65"/>
    <mergeCell ref="B66:C66"/>
    <mergeCell ref="B67:C67"/>
    <mergeCell ref="B68:C68"/>
    <mergeCell ref="B59:C59"/>
    <mergeCell ref="B60:C60"/>
    <mergeCell ref="B61:C61"/>
    <mergeCell ref="B62:C62"/>
    <mergeCell ref="B23:C23"/>
    <mergeCell ref="B24:C24"/>
    <mergeCell ref="B57:C57"/>
    <mergeCell ref="B58:C58"/>
    <mergeCell ref="B25:C25"/>
    <mergeCell ref="B26:C26"/>
    <mergeCell ref="B27:C27"/>
    <mergeCell ref="B28:C28"/>
    <mergeCell ref="B35:C35"/>
    <mergeCell ref="B36:C36"/>
    <mergeCell ref="B29:C29"/>
    <mergeCell ref="B30:C30"/>
    <mergeCell ref="B4:C4"/>
    <mergeCell ref="B20:C20"/>
    <mergeCell ref="B21:C21"/>
    <mergeCell ref="B22:C22"/>
    <mergeCell ref="B44:C44"/>
    <mergeCell ref="B46:C46"/>
    <mergeCell ref="B37:C37"/>
    <mergeCell ref="B38:C38"/>
    <mergeCell ref="B31:C31"/>
    <mergeCell ref="B32:C32"/>
    <mergeCell ref="B39:C39"/>
    <mergeCell ref="B40:C40"/>
    <mergeCell ref="B33:C33"/>
    <mergeCell ref="B34:C34"/>
    <mergeCell ref="B51:C51"/>
    <mergeCell ref="B53:C53"/>
    <mergeCell ref="B54:C54"/>
    <mergeCell ref="B55:C55"/>
    <mergeCell ref="B47:C47"/>
    <mergeCell ref="A2:E2"/>
    <mergeCell ref="B48:C48"/>
    <mergeCell ref="B50:C50"/>
    <mergeCell ref="B41:C41"/>
    <mergeCell ref="B42:C42"/>
  </mergeCells>
  <printOptions/>
  <pageMargins left="0.5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5" zoomScaleNormal="80" zoomScaleSheetLayoutView="75" zoomScalePageLayoutView="0" workbookViewId="0" topLeftCell="A1">
      <selection activeCell="B43" sqref="B43:C4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6.140625" style="10" customWidth="1"/>
    <col min="4" max="4" width="13.28125" style="10" customWidth="1"/>
    <col min="5" max="5" width="13.28125" style="11" customWidth="1"/>
    <col min="6" max="16384" width="9.140625" style="11" customWidth="1"/>
  </cols>
  <sheetData>
    <row r="1" spans="1:4" ht="21" customHeight="1">
      <c r="A1" s="1" t="s">
        <v>0</v>
      </c>
      <c r="D1" s="9"/>
    </row>
    <row r="2" spans="1:4" ht="32.25" customHeight="1">
      <c r="A2" s="78" t="s">
        <v>55</v>
      </c>
      <c r="B2" s="78"/>
      <c r="C2" s="78"/>
      <c r="D2" s="78"/>
    </row>
    <row r="3" spans="1:4" ht="15">
      <c r="A3" s="1" t="s">
        <v>77</v>
      </c>
      <c r="C3" s="56" t="s">
        <v>85</v>
      </c>
      <c r="D3" s="9"/>
    </row>
    <row r="4" spans="1:5" s="12" customFormat="1" ht="30" customHeight="1">
      <c r="A4" s="2" t="s">
        <v>10</v>
      </c>
      <c r="B4" s="77" t="s">
        <v>54</v>
      </c>
      <c r="C4" s="77"/>
      <c r="D4" s="2" t="s">
        <v>104</v>
      </c>
      <c r="E4" s="2" t="s">
        <v>1</v>
      </c>
    </row>
    <row r="5" spans="1:5" ht="15" customHeight="1">
      <c r="A5" s="26" t="s">
        <v>11</v>
      </c>
      <c r="B5" s="16" t="s">
        <v>50</v>
      </c>
      <c r="C5" s="17" t="s">
        <v>2</v>
      </c>
      <c r="D5" s="28">
        <v>1661.48</v>
      </c>
      <c r="E5" s="28">
        <v>3418.44</v>
      </c>
    </row>
    <row r="6" spans="1:5" ht="15">
      <c r="A6" s="3">
        <v>1.2</v>
      </c>
      <c r="B6" s="16"/>
      <c r="C6" s="17" t="s">
        <v>3</v>
      </c>
      <c r="D6" s="28">
        <v>1661.48</v>
      </c>
      <c r="E6" s="28">
        <v>4330.95</v>
      </c>
    </row>
    <row r="7" spans="1:5" ht="15">
      <c r="A7" s="3">
        <v>1.3</v>
      </c>
      <c r="B7" s="18"/>
      <c r="C7" s="17" t="s">
        <v>4</v>
      </c>
      <c r="D7" s="28">
        <v>1689.01</v>
      </c>
      <c r="E7" s="28">
        <v>3711.6</v>
      </c>
    </row>
    <row r="8" spans="1:5" ht="15">
      <c r="A8" s="3">
        <v>1.4</v>
      </c>
      <c r="B8" s="18"/>
      <c r="C8" s="17" t="s">
        <v>5</v>
      </c>
      <c r="D8" s="28">
        <v>3340.66</v>
      </c>
      <c r="E8" s="28">
        <v>4947.62</v>
      </c>
    </row>
    <row r="9" spans="1:5" ht="15">
      <c r="A9" s="3">
        <v>1.5</v>
      </c>
      <c r="B9" s="18"/>
      <c r="C9" s="17" t="s">
        <v>6</v>
      </c>
      <c r="D9" s="28">
        <v>3374.02</v>
      </c>
      <c r="E9" s="28">
        <v>4323.18</v>
      </c>
    </row>
    <row r="10" spans="1:5" ht="15">
      <c r="A10" s="3">
        <v>1.6</v>
      </c>
      <c r="B10" s="18"/>
      <c r="C10" s="17" t="s">
        <v>7</v>
      </c>
      <c r="D10" s="29">
        <v>4725.67</v>
      </c>
      <c r="E10" s="29">
        <v>5559.19</v>
      </c>
    </row>
    <row r="11" spans="1:5" ht="15">
      <c r="A11" s="4">
        <v>1.7</v>
      </c>
      <c r="B11" s="19"/>
      <c r="C11" s="20" t="s">
        <v>12</v>
      </c>
      <c r="D11" s="30">
        <v>5074.65</v>
      </c>
      <c r="E11" s="30">
        <v>5637.53</v>
      </c>
    </row>
    <row r="12" spans="1:5" ht="15">
      <c r="A12" s="5">
        <v>2.1</v>
      </c>
      <c r="B12" s="14" t="s">
        <v>51</v>
      </c>
      <c r="C12" s="15" t="s">
        <v>2</v>
      </c>
      <c r="D12" s="31">
        <v>430.23</v>
      </c>
      <c r="E12" s="31">
        <v>1305.5</v>
      </c>
    </row>
    <row r="13" spans="1:5" ht="15" customHeight="1">
      <c r="A13" s="3">
        <v>2.2</v>
      </c>
      <c r="B13" s="16"/>
      <c r="C13" s="17" t="s">
        <v>3</v>
      </c>
      <c r="D13" s="32">
        <v>430.23</v>
      </c>
      <c r="E13" s="32">
        <v>1653.99</v>
      </c>
    </row>
    <row r="14" spans="1:5" ht="15.75" customHeight="1">
      <c r="A14" s="3">
        <v>2.3</v>
      </c>
      <c r="B14" s="46"/>
      <c r="C14" s="17" t="s">
        <v>4</v>
      </c>
      <c r="D14" s="32">
        <v>515.04</v>
      </c>
      <c r="E14" s="32">
        <v>1417.46</v>
      </c>
    </row>
    <row r="15" spans="1:5" ht="15">
      <c r="A15" s="3">
        <v>2.4</v>
      </c>
      <c r="B15" s="47"/>
      <c r="C15" s="17" t="s">
        <v>5</v>
      </c>
      <c r="D15" s="32">
        <v>865.04</v>
      </c>
      <c r="E15" s="32">
        <v>1889.49</v>
      </c>
    </row>
    <row r="16" spans="1:5" ht="15">
      <c r="A16" s="3">
        <v>2.5</v>
      </c>
      <c r="B16" s="47"/>
      <c r="C16" s="17" t="s">
        <v>6</v>
      </c>
      <c r="D16" s="32">
        <v>873.68</v>
      </c>
      <c r="E16" s="32">
        <v>1651.02</v>
      </c>
    </row>
    <row r="17" spans="1:5" ht="15">
      <c r="A17" s="3">
        <v>2.6</v>
      </c>
      <c r="B17" s="47"/>
      <c r="C17" s="17" t="s">
        <v>7</v>
      </c>
      <c r="D17" s="33">
        <v>1223.68</v>
      </c>
      <c r="E17" s="33">
        <v>2123.05</v>
      </c>
    </row>
    <row r="18" spans="1:5" ht="15">
      <c r="A18" s="3">
        <v>2.7</v>
      </c>
      <c r="B18" s="18"/>
      <c r="C18" s="21" t="s">
        <v>12</v>
      </c>
      <c r="D18" s="34">
        <v>1315.78</v>
      </c>
      <c r="E18" s="34">
        <v>2153.92</v>
      </c>
    </row>
    <row r="19" spans="1:5" ht="15">
      <c r="A19" s="4">
        <v>2.8</v>
      </c>
      <c r="B19" s="22"/>
      <c r="C19" s="23" t="s">
        <v>8</v>
      </c>
      <c r="D19" s="35">
        <f>D18*1.1</f>
        <v>1447.3580000000002</v>
      </c>
      <c r="E19" s="35">
        <v>2369.31</v>
      </c>
    </row>
    <row r="20" spans="1:5" ht="15">
      <c r="A20" s="7">
        <v>3</v>
      </c>
      <c r="B20" s="73" t="s">
        <v>13</v>
      </c>
      <c r="C20" s="73"/>
      <c r="D20" s="36">
        <v>5116.76</v>
      </c>
      <c r="E20" s="36">
        <v>4076.62</v>
      </c>
    </row>
    <row r="21" spans="1:5" ht="15">
      <c r="A21" s="7">
        <v>4</v>
      </c>
      <c r="B21" s="73" t="s">
        <v>14</v>
      </c>
      <c r="C21" s="74"/>
      <c r="D21" s="36">
        <v>289.84</v>
      </c>
      <c r="E21" s="36">
        <v>27.19</v>
      </c>
    </row>
    <row r="22" spans="1:5" ht="15">
      <c r="A22" s="5">
        <v>5</v>
      </c>
      <c r="B22" s="75" t="s">
        <v>15</v>
      </c>
      <c r="C22" s="76"/>
      <c r="D22" s="37"/>
      <c r="E22" s="37"/>
    </row>
    <row r="23" spans="1:5" ht="15">
      <c r="A23" s="3">
        <v>5.1</v>
      </c>
      <c r="B23" s="79" t="s">
        <v>16</v>
      </c>
      <c r="C23" s="80"/>
      <c r="D23" s="32">
        <v>9.29</v>
      </c>
      <c r="E23" s="32">
        <v>22.17</v>
      </c>
    </row>
    <row r="24" spans="1:5" ht="15">
      <c r="A24" s="3">
        <v>5.2</v>
      </c>
      <c r="B24" s="79" t="s">
        <v>17</v>
      </c>
      <c r="C24" s="80"/>
      <c r="D24" s="32">
        <v>0</v>
      </c>
      <c r="E24" s="32">
        <v>0</v>
      </c>
    </row>
    <row r="25" spans="1:5" ht="15">
      <c r="A25" s="3">
        <v>5.3</v>
      </c>
      <c r="B25" s="79" t="s">
        <v>18</v>
      </c>
      <c r="C25" s="80"/>
      <c r="D25" s="32">
        <v>0</v>
      </c>
      <c r="E25" s="32">
        <v>0</v>
      </c>
    </row>
    <row r="26" spans="1:5" ht="15">
      <c r="A26" s="3">
        <v>5.4</v>
      </c>
      <c r="B26" s="79" t="s">
        <v>19</v>
      </c>
      <c r="C26" s="80"/>
      <c r="D26" s="32">
        <v>287.84</v>
      </c>
      <c r="E26" s="32">
        <v>261.68</v>
      </c>
    </row>
    <row r="27" spans="1:5" ht="15">
      <c r="A27" s="4">
        <v>5.5</v>
      </c>
      <c r="B27" s="81" t="s">
        <v>20</v>
      </c>
      <c r="C27" s="82"/>
      <c r="D27" s="38">
        <v>107.6</v>
      </c>
      <c r="E27" s="38">
        <v>128.64</v>
      </c>
    </row>
    <row r="28" spans="1:5" ht="15">
      <c r="A28" s="5">
        <v>6</v>
      </c>
      <c r="B28" s="75" t="s">
        <v>21</v>
      </c>
      <c r="C28" s="76"/>
      <c r="D28" s="31"/>
      <c r="E28" s="31"/>
    </row>
    <row r="29" spans="1:5" ht="15">
      <c r="A29" s="3">
        <v>6.1</v>
      </c>
      <c r="B29" s="79" t="s">
        <v>16</v>
      </c>
      <c r="C29" s="80"/>
      <c r="D29" s="32">
        <v>15</v>
      </c>
      <c r="E29" s="32">
        <v>19.43</v>
      </c>
    </row>
    <row r="30" spans="1:5" ht="15">
      <c r="A30" s="3">
        <v>6.2</v>
      </c>
      <c r="B30" s="79" t="s">
        <v>17</v>
      </c>
      <c r="C30" s="80"/>
      <c r="D30" s="32">
        <v>0</v>
      </c>
      <c r="E30" s="32">
        <v>0</v>
      </c>
    </row>
    <row r="31" spans="1:5" ht="15">
      <c r="A31" s="3">
        <v>6.3</v>
      </c>
      <c r="B31" s="79" t="s">
        <v>18</v>
      </c>
      <c r="C31" s="80"/>
      <c r="D31" s="32">
        <v>0</v>
      </c>
      <c r="E31" s="32">
        <v>0</v>
      </c>
    </row>
    <row r="32" spans="1:5" ht="15">
      <c r="A32" s="3">
        <v>6.4</v>
      </c>
      <c r="B32" s="79" t="s">
        <v>22</v>
      </c>
      <c r="C32" s="80"/>
      <c r="D32" s="32">
        <v>5.91</v>
      </c>
      <c r="E32" s="32">
        <v>7.29</v>
      </c>
    </row>
    <row r="33" spans="1:5" ht="15">
      <c r="A33" s="3">
        <v>6.5</v>
      </c>
      <c r="B33" s="79" t="s">
        <v>20</v>
      </c>
      <c r="C33" s="80"/>
      <c r="D33" s="32">
        <v>9.21</v>
      </c>
      <c r="E33" s="32">
        <v>11.43</v>
      </c>
    </row>
    <row r="34" spans="1:5" ht="15">
      <c r="A34" s="7">
        <v>7</v>
      </c>
      <c r="B34" s="85" t="s">
        <v>52</v>
      </c>
      <c r="C34" s="86"/>
      <c r="D34" s="36">
        <v>1400</v>
      </c>
      <c r="E34" s="36">
        <v>1557.5</v>
      </c>
    </row>
    <row r="35" spans="1:5" ht="15">
      <c r="A35" s="5">
        <v>8.1</v>
      </c>
      <c r="B35" s="83" t="s">
        <v>23</v>
      </c>
      <c r="C35" s="84"/>
      <c r="D35" s="39">
        <v>8</v>
      </c>
      <c r="E35" s="39">
        <v>3</v>
      </c>
    </row>
    <row r="36" spans="1:5" ht="15" customHeight="1">
      <c r="A36" s="4">
        <v>8.2</v>
      </c>
      <c r="B36" s="81" t="s">
        <v>24</v>
      </c>
      <c r="C36" s="82"/>
      <c r="D36" s="40">
        <v>1</v>
      </c>
      <c r="E36" s="40">
        <v>2</v>
      </c>
    </row>
    <row r="37" spans="1:5" ht="15">
      <c r="A37" s="4">
        <v>9</v>
      </c>
      <c r="B37" s="81" t="s">
        <v>25</v>
      </c>
      <c r="C37" s="82"/>
      <c r="D37" s="38">
        <v>3.65</v>
      </c>
      <c r="E37" s="38">
        <v>2.6</v>
      </c>
    </row>
    <row r="38" spans="1:5" ht="16.5" customHeight="1">
      <c r="A38" s="6">
        <v>10</v>
      </c>
      <c r="B38" s="87" t="s">
        <v>79</v>
      </c>
      <c r="C38" s="88"/>
      <c r="D38" s="31"/>
      <c r="E38" s="31"/>
    </row>
    <row r="39" spans="1:5" ht="15">
      <c r="A39" s="3">
        <v>10.1</v>
      </c>
      <c r="B39" s="89" t="s">
        <v>28</v>
      </c>
      <c r="C39" s="90"/>
      <c r="D39" s="32">
        <v>233.56</v>
      </c>
      <c r="E39" s="32">
        <v>91</v>
      </c>
    </row>
    <row r="40" spans="1:5" ht="15">
      <c r="A40" s="3">
        <v>10.2</v>
      </c>
      <c r="B40" s="89" t="s">
        <v>27</v>
      </c>
      <c r="C40" s="90"/>
      <c r="D40" s="32">
        <v>0</v>
      </c>
      <c r="E40" s="32">
        <v>0</v>
      </c>
    </row>
    <row r="41" spans="1:5" ht="15">
      <c r="A41" s="3">
        <v>10.3</v>
      </c>
      <c r="B41" s="89" t="s">
        <v>26</v>
      </c>
      <c r="C41" s="90"/>
      <c r="D41" s="32">
        <f>D42-D39-D40</f>
        <v>54.27999999999997</v>
      </c>
      <c r="E41" s="32">
        <v>170.68</v>
      </c>
    </row>
    <row r="42" spans="1:5" ht="15">
      <c r="A42" s="4">
        <v>10.4</v>
      </c>
      <c r="B42" s="91" t="s">
        <v>29</v>
      </c>
      <c r="C42" s="92"/>
      <c r="D42" s="41">
        <f>D26</f>
        <v>287.84</v>
      </c>
      <c r="E42" s="41">
        <v>261.68</v>
      </c>
    </row>
    <row r="43" spans="1:5" ht="32.25" customHeight="1">
      <c r="A43" s="13" t="s">
        <v>30</v>
      </c>
      <c r="B43" s="95" t="s">
        <v>144</v>
      </c>
      <c r="C43" s="95"/>
      <c r="E43" s="10"/>
    </row>
    <row r="44" spans="1:5" ht="15">
      <c r="A44" s="7">
        <v>11</v>
      </c>
      <c r="B44" s="73" t="s">
        <v>31</v>
      </c>
      <c r="C44" s="73"/>
      <c r="D44" s="42">
        <f>D48+D51+D54+D55+D58+D59+D60+D61+D62</f>
        <v>2876.29</v>
      </c>
      <c r="E44" s="42">
        <v>3908.98</v>
      </c>
    </row>
    <row r="45" spans="1:5" ht="15">
      <c r="A45" s="5" t="s">
        <v>58</v>
      </c>
      <c r="B45" s="24" t="s">
        <v>32</v>
      </c>
      <c r="C45" s="25" t="s">
        <v>28</v>
      </c>
      <c r="D45" s="31">
        <v>1385</v>
      </c>
      <c r="E45" s="31">
        <v>611.58</v>
      </c>
    </row>
    <row r="46" spans="1:5" ht="15">
      <c r="A46" s="3" t="s">
        <v>59</v>
      </c>
      <c r="B46" s="89" t="s">
        <v>27</v>
      </c>
      <c r="C46" s="90"/>
      <c r="D46" s="32">
        <v>0</v>
      </c>
      <c r="E46" s="32">
        <v>0</v>
      </c>
    </row>
    <row r="47" spans="1:5" ht="15">
      <c r="A47" s="3" t="s">
        <v>60</v>
      </c>
      <c r="B47" s="89" t="s">
        <v>26</v>
      </c>
      <c r="C47" s="90"/>
      <c r="D47" s="32">
        <v>315.44</v>
      </c>
      <c r="E47" s="32">
        <v>1296.23</v>
      </c>
    </row>
    <row r="48" spans="1:5" s="27" customFormat="1" ht="15">
      <c r="A48" s="4" t="s">
        <v>61</v>
      </c>
      <c r="B48" s="91" t="s">
        <v>29</v>
      </c>
      <c r="C48" s="92"/>
      <c r="D48" s="43">
        <f>SUM(D45:D47)</f>
        <v>1700.44</v>
      </c>
      <c r="E48" s="43">
        <v>1907.81</v>
      </c>
    </row>
    <row r="49" spans="1:5" ht="15">
      <c r="A49" s="5" t="s">
        <v>62</v>
      </c>
      <c r="B49" s="24" t="s">
        <v>33</v>
      </c>
      <c r="C49" s="25" t="s">
        <v>34</v>
      </c>
      <c r="D49" s="31">
        <v>144.76</v>
      </c>
      <c r="E49" s="31">
        <v>668.88</v>
      </c>
    </row>
    <row r="50" spans="1:5" ht="15">
      <c r="A50" s="3" t="s">
        <v>63</v>
      </c>
      <c r="B50" s="89" t="s">
        <v>35</v>
      </c>
      <c r="C50" s="90"/>
      <c r="D50" s="32">
        <v>846.54</v>
      </c>
      <c r="E50" s="32">
        <v>801.66</v>
      </c>
    </row>
    <row r="51" spans="1:5" s="27" customFormat="1" ht="15">
      <c r="A51" s="4" t="s">
        <v>64</v>
      </c>
      <c r="B51" s="91" t="s">
        <v>29</v>
      </c>
      <c r="C51" s="92"/>
      <c r="D51" s="43">
        <f>SUM(D49:D50)</f>
        <v>991.3</v>
      </c>
      <c r="E51" s="43">
        <v>1470.54</v>
      </c>
    </row>
    <row r="52" spans="1:5" ht="15">
      <c r="A52" s="5" t="s">
        <v>65</v>
      </c>
      <c r="B52" s="24" t="s">
        <v>36</v>
      </c>
      <c r="C52" s="25" t="s">
        <v>34</v>
      </c>
      <c r="D52" s="31">
        <v>0</v>
      </c>
      <c r="E52" s="31">
        <v>0</v>
      </c>
    </row>
    <row r="53" spans="1:5" ht="15">
      <c r="A53" s="3" t="s">
        <v>66</v>
      </c>
      <c r="B53" s="89" t="s">
        <v>35</v>
      </c>
      <c r="C53" s="90"/>
      <c r="D53" s="32">
        <v>0</v>
      </c>
      <c r="E53" s="32">
        <v>0</v>
      </c>
    </row>
    <row r="54" spans="1:5" s="27" customFormat="1" ht="15">
      <c r="A54" s="4" t="s">
        <v>67</v>
      </c>
      <c r="B54" s="91" t="s">
        <v>29</v>
      </c>
      <c r="C54" s="92"/>
      <c r="D54" s="43">
        <f>SUM(D52:D53)</f>
        <v>0</v>
      </c>
      <c r="E54" s="43">
        <v>0</v>
      </c>
    </row>
    <row r="55" spans="1:5" ht="15">
      <c r="A55" s="7">
        <v>11.4</v>
      </c>
      <c r="B55" s="96" t="s">
        <v>37</v>
      </c>
      <c r="C55" s="96"/>
      <c r="D55" s="36">
        <v>139.36</v>
      </c>
      <c r="E55" s="36">
        <v>430.71</v>
      </c>
    </row>
    <row r="56" spans="1:5" ht="15">
      <c r="A56" s="5" t="s">
        <v>68</v>
      </c>
      <c r="B56" s="24" t="s">
        <v>38</v>
      </c>
      <c r="C56" s="25" t="s">
        <v>39</v>
      </c>
      <c r="D56" s="31">
        <v>0</v>
      </c>
      <c r="E56" s="31">
        <v>0</v>
      </c>
    </row>
    <row r="57" spans="1:5" ht="15">
      <c r="A57" s="3" t="s">
        <v>69</v>
      </c>
      <c r="B57" s="97" t="s">
        <v>40</v>
      </c>
      <c r="C57" s="98"/>
      <c r="D57" s="32">
        <v>0</v>
      </c>
      <c r="E57" s="32">
        <v>0</v>
      </c>
    </row>
    <row r="58" spans="1:5" s="27" customFormat="1" ht="15">
      <c r="A58" s="4" t="s">
        <v>70</v>
      </c>
      <c r="B58" s="99" t="s">
        <v>29</v>
      </c>
      <c r="C58" s="100"/>
      <c r="D58" s="43">
        <f>SUM(D56:D57)</f>
        <v>0</v>
      </c>
      <c r="E58" s="43">
        <v>0</v>
      </c>
    </row>
    <row r="59" spans="1:5" ht="15">
      <c r="A59" s="7">
        <v>11.6</v>
      </c>
      <c r="B59" s="96" t="s">
        <v>41</v>
      </c>
      <c r="C59" s="96"/>
      <c r="D59" s="36">
        <v>0</v>
      </c>
      <c r="E59" s="36">
        <v>0</v>
      </c>
    </row>
    <row r="60" spans="1:5" ht="15">
      <c r="A60" s="7">
        <v>11.7</v>
      </c>
      <c r="B60" s="96" t="s">
        <v>42</v>
      </c>
      <c r="C60" s="96"/>
      <c r="D60" s="36">
        <v>0</v>
      </c>
      <c r="E60" s="36">
        <v>0</v>
      </c>
    </row>
    <row r="61" spans="1:5" ht="15">
      <c r="A61" s="7">
        <v>11.8</v>
      </c>
      <c r="B61" s="96" t="s">
        <v>53</v>
      </c>
      <c r="C61" s="96"/>
      <c r="D61" s="36">
        <v>0</v>
      </c>
      <c r="E61" s="36">
        <v>0</v>
      </c>
    </row>
    <row r="62" spans="1:5" ht="15">
      <c r="A62" s="7">
        <v>11.9</v>
      </c>
      <c r="B62" s="96" t="s">
        <v>43</v>
      </c>
      <c r="C62" s="96"/>
      <c r="D62" s="36">
        <v>45.19</v>
      </c>
      <c r="E62" s="36">
        <v>99.92</v>
      </c>
    </row>
    <row r="63" spans="1:5" ht="15">
      <c r="A63" s="5">
        <v>12</v>
      </c>
      <c r="B63" s="75" t="s">
        <v>44</v>
      </c>
      <c r="C63" s="76"/>
      <c r="D63" s="44">
        <f>SUM(D64:D68)</f>
        <v>1849.3799999999999</v>
      </c>
      <c r="E63" s="44">
        <v>1650.21</v>
      </c>
    </row>
    <row r="64" spans="1:5" ht="15">
      <c r="A64" s="3">
        <v>12.1</v>
      </c>
      <c r="B64" s="101" t="s">
        <v>45</v>
      </c>
      <c r="C64" s="102"/>
      <c r="D64" s="32">
        <v>1351.65</v>
      </c>
      <c r="E64" s="32">
        <v>323.51</v>
      </c>
    </row>
    <row r="65" spans="1:5" ht="15">
      <c r="A65" s="3">
        <v>12.2</v>
      </c>
      <c r="B65" s="101" t="s">
        <v>46</v>
      </c>
      <c r="C65" s="102"/>
      <c r="D65" s="32">
        <v>0</v>
      </c>
      <c r="E65" s="32">
        <v>912.51</v>
      </c>
    </row>
    <row r="66" spans="1:5" ht="15">
      <c r="A66" s="3">
        <v>12.3</v>
      </c>
      <c r="B66" s="101" t="s">
        <v>47</v>
      </c>
      <c r="C66" s="102"/>
      <c r="D66" s="32">
        <v>3.36</v>
      </c>
      <c r="E66" s="32">
        <v>1.2</v>
      </c>
    </row>
    <row r="67" spans="1:5" ht="15">
      <c r="A67" s="3">
        <v>12.4</v>
      </c>
      <c r="B67" s="101" t="s">
        <v>48</v>
      </c>
      <c r="C67" s="102"/>
      <c r="D67" s="32">
        <v>166.84</v>
      </c>
      <c r="E67" s="32">
        <v>119.83</v>
      </c>
    </row>
    <row r="68" spans="1:5" ht="15">
      <c r="A68" s="3">
        <v>12.5</v>
      </c>
      <c r="B68" s="101" t="s">
        <v>49</v>
      </c>
      <c r="C68" s="102"/>
      <c r="D68" s="32">
        <v>327.53</v>
      </c>
      <c r="E68" s="32">
        <v>293.16</v>
      </c>
    </row>
    <row r="69" spans="1:5" ht="15">
      <c r="A69" s="8">
        <v>13</v>
      </c>
      <c r="B69" s="96" t="s">
        <v>71</v>
      </c>
      <c r="C69" s="96"/>
      <c r="D69" s="42">
        <f>D44+D63</f>
        <v>4725.67</v>
      </c>
      <c r="E69" s="42">
        <v>5559.19</v>
      </c>
    </row>
  </sheetData>
  <sheetProtection/>
  <mergeCells count="48">
    <mergeCell ref="A2:D2"/>
    <mergeCell ref="B48:C48"/>
    <mergeCell ref="B50:C50"/>
    <mergeCell ref="B51:C51"/>
    <mergeCell ref="B38:C38"/>
    <mergeCell ref="B39:C39"/>
    <mergeCell ref="B40:C40"/>
    <mergeCell ref="B41:C41"/>
    <mergeCell ref="B34:C34"/>
    <mergeCell ref="B35:C35"/>
    <mergeCell ref="B54:C54"/>
    <mergeCell ref="B55:C55"/>
    <mergeCell ref="B42:C42"/>
    <mergeCell ref="B44:C44"/>
    <mergeCell ref="B46:C46"/>
    <mergeCell ref="B47:C47"/>
    <mergeCell ref="B43:C43"/>
    <mergeCell ref="B37:C37"/>
    <mergeCell ref="B30:C30"/>
    <mergeCell ref="B31:C31"/>
    <mergeCell ref="B32:C32"/>
    <mergeCell ref="B33:C33"/>
    <mergeCell ref="B53:C53"/>
    <mergeCell ref="B25:C25"/>
    <mergeCell ref="B26:C26"/>
    <mergeCell ref="B27:C27"/>
    <mergeCell ref="B28:C28"/>
    <mergeCell ref="B29:C29"/>
    <mergeCell ref="B36:C36"/>
    <mergeCell ref="B57:C57"/>
    <mergeCell ref="B58:C58"/>
    <mergeCell ref="B59:C59"/>
    <mergeCell ref="B60:C60"/>
    <mergeCell ref="B4:C4"/>
    <mergeCell ref="B20:C20"/>
    <mergeCell ref="B21:C21"/>
    <mergeCell ref="B22:C22"/>
    <mergeCell ref="B23:C23"/>
    <mergeCell ref="B24:C24"/>
    <mergeCell ref="B69:C69"/>
    <mergeCell ref="B65:C65"/>
    <mergeCell ref="B66:C66"/>
    <mergeCell ref="B67:C67"/>
    <mergeCell ref="B68:C68"/>
    <mergeCell ref="B61:C61"/>
    <mergeCell ref="B62:C62"/>
    <mergeCell ref="B63:C63"/>
    <mergeCell ref="B64:C64"/>
  </mergeCells>
  <printOptions/>
  <pageMargins left="0.5511811023622047" right="0.17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75" zoomScaleNormal="80" zoomScaleSheetLayoutView="75" zoomScalePageLayoutView="0" workbookViewId="0" topLeftCell="G9">
      <selection activeCell="Q31" sqref="Q31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1.8515625" style="10" customWidth="1"/>
    <col min="6" max="6" width="11.8515625" style="11" customWidth="1"/>
    <col min="7" max="7" width="15.28125" style="11" customWidth="1"/>
    <col min="8" max="8" width="12.140625" style="11" customWidth="1"/>
    <col min="9" max="10" width="11.57421875" style="11" customWidth="1"/>
    <col min="11" max="11" width="13.140625" style="11" customWidth="1"/>
    <col min="12" max="12" width="12.00390625" style="11" customWidth="1"/>
    <col min="13" max="14" width="11.7109375" style="11" customWidth="1"/>
    <col min="15" max="15" width="14.8515625" style="11" customWidth="1"/>
    <col min="16" max="18" width="12.7109375" style="11" customWidth="1"/>
    <col min="19" max="19" width="11.57421875" style="11" customWidth="1"/>
    <col min="20" max="20" width="14.421875" style="11" customWidth="1"/>
    <col min="21" max="21" width="12.28125" style="11" customWidth="1"/>
    <col min="22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78" t="s">
        <v>55</v>
      </c>
      <c r="B2" s="78"/>
      <c r="C2" s="78"/>
      <c r="D2" s="78"/>
      <c r="E2" s="78"/>
    </row>
    <row r="3" spans="1:5" ht="15">
      <c r="A3" s="1" t="s">
        <v>78</v>
      </c>
      <c r="C3" s="56" t="s">
        <v>85</v>
      </c>
      <c r="D3" s="9"/>
      <c r="E3" s="9"/>
    </row>
    <row r="4" spans="1:21" s="12" customFormat="1" ht="33.75" customHeight="1">
      <c r="A4" s="2" t="s">
        <v>10</v>
      </c>
      <c r="B4" s="77" t="s">
        <v>54</v>
      </c>
      <c r="C4" s="77"/>
      <c r="D4" s="2" t="s">
        <v>100</v>
      </c>
      <c r="E4" s="2" t="s">
        <v>94</v>
      </c>
      <c r="F4" s="2" t="s">
        <v>87</v>
      </c>
      <c r="G4" s="2" t="s">
        <v>101</v>
      </c>
      <c r="H4" s="2" t="s">
        <v>95</v>
      </c>
      <c r="I4" s="2" t="s">
        <v>96</v>
      </c>
      <c r="J4" s="2" t="s">
        <v>108</v>
      </c>
      <c r="K4" s="2" t="s">
        <v>88</v>
      </c>
      <c r="L4" s="2" t="s">
        <v>89</v>
      </c>
      <c r="M4" s="2" t="s">
        <v>105</v>
      </c>
      <c r="N4" s="2" t="s">
        <v>104</v>
      </c>
      <c r="O4" s="2" t="s">
        <v>103</v>
      </c>
      <c r="P4" s="2" t="s">
        <v>1</v>
      </c>
      <c r="Q4" s="2" t="s">
        <v>99</v>
      </c>
      <c r="R4" s="2" t="s">
        <v>102</v>
      </c>
      <c r="S4" s="2" t="s">
        <v>107</v>
      </c>
      <c r="T4" s="2" t="s">
        <v>109</v>
      </c>
      <c r="U4" s="2" t="s">
        <v>110</v>
      </c>
    </row>
    <row r="5" spans="1:21" ht="15" customHeight="1">
      <c r="A5" s="26" t="s">
        <v>11</v>
      </c>
      <c r="B5" s="16" t="s">
        <v>50</v>
      </c>
      <c r="C5" s="17" t="s">
        <v>2</v>
      </c>
      <c r="D5" s="28">
        <v>15950.84</v>
      </c>
      <c r="E5" s="28">
        <v>5916.22</v>
      </c>
      <c r="F5" s="28">
        <v>9155.37</v>
      </c>
      <c r="G5" s="28">
        <v>7425.64</v>
      </c>
      <c r="H5" s="28">
        <v>12069.02</v>
      </c>
      <c r="I5" s="28">
        <v>15520.61</v>
      </c>
      <c r="J5" s="28">
        <v>4558.36</v>
      </c>
      <c r="K5" s="28">
        <v>6642.66</v>
      </c>
      <c r="L5" s="28">
        <v>17351.24</v>
      </c>
      <c r="M5" s="28">
        <v>19634.47</v>
      </c>
      <c r="N5" s="28">
        <v>5989.64</v>
      </c>
      <c r="O5" s="28">
        <v>17170.7</v>
      </c>
      <c r="P5" s="28">
        <v>9800.89</v>
      </c>
      <c r="Q5" s="28">
        <v>13932.34</v>
      </c>
      <c r="R5" s="28">
        <v>19492.45</v>
      </c>
      <c r="S5" s="28">
        <v>10605.02</v>
      </c>
      <c r="T5" s="28">
        <v>9611.17</v>
      </c>
      <c r="U5" s="28">
        <v>12700.99</v>
      </c>
    </row>
    <row r="6" spans="1:21" ht="15">
      <c r="A6" s="3">
        <v>1.2</v>
      </c>
      <c r="B6" s="16"/>
      <c r="C6" s="17" t="s">
        <v>3</v>
      </c>
      <c r="D6" s="28">
        <v>16319.72</v>
      </c>
      <c r="E6" s="28">
        <v>6236.04</v>
      </c>
      <c r="F6" s="28">
        <v>9175.33</v>
      </c>
      <c r="G6" s="28">
        <v>7425.64</v>
      </c>
      <c r="H6" s="28">
        <v>12744.56</v>
      </c>
      <c r="I6" s="28">
        <v>15988.37</v>
      </c>
      <c r="J6" s="28">
        <v>4621.27</v>
      </c>
      <c r="K6" s="28">
        <v>6642.66</v>
      </c>
      <c r="L6" s="28">
        <v>17351.24</v>
      </c>
      <c r="M6" s="28">
        <v>19634.47</v>
      </c>
      <c r="N6" s="28">
        <v>5989.64</v>
      </c>
      <c r="O6" s="28">
        <v>17333.26</v>
      </c>
      <c r="P6" s="28">
        <v>9865.8</v>
      </c>
      <c r="Q6" s="28">
        <v>15438.02</v>
      </c>
      <c r="R6" s="28">
        <v>19924.21</v>
      </c>
      <c r="S6" s="28">
        <v>10690.5</v>
      </c>
      <c r="T6" s="28">
        <v>9611.17</v>
      </c>
      <c r="U6" s="28">
        <v>12922.45</v>
      </c>
    </row>
    <row r="7" spans="1:21" ht="15">
      <c r="A7" s="3">
        <v>1.3</v>
      </c>
      <c r="B7" s="18"/>
      <c r="C7" s="17" t="s">
        <v>4</v>
      </c>
      <c r="D7" s="28">
        <v>17083</v>
      </c>
      <c r="E7" s="28">
        <v>7076.9</v>
      </c>
      <c r="F7" s="28">
        <v>9919.6</v>
      </c>
      <c r="G7" s="28">
        <v>8514.86</v>
      </c>
      <c r="H7" s="28">
        <v>13070.38</v>
      </c>
      <c r="I7" s="28">
        <v>17009.9</v>
      </c>
      <c r="J7" s="28">
        <v>6221.96</v>
      </c>
      <c r="K7" s="28">
        <v>7890.04</v>
      </c>
      <c r="L7" s="28">
        <v>18199.74</v>
      </c>
      <c r="M7" s="28">
        <v>19947.81</v>
      </c>
      <c r="N7" s="28">
        <v>6857.32</v>
      </c>
      <c r="O7" s="28">
        <v>18345.75</v>
      </c>
      <c r="P7" s="28">
        <v>11097.81</v>
      </c>
      <c r="Q7" s="28">
        <v>16019.31</v>
      </c>
      <c r="R7" s="28">
        <v>21788.36</v>
      </c>
      <c r="S7" s="28">
        <v>12055.98</v>
      </c>
      <c r="T7" s="28">
        <v>10832.66</v>
      </c>
      <c r="U7" s="28">
        <v>13962.3</v>
      </c>
    </row>
    <row r="8" spans="1:21" ht="15">
      <c r="A8" s="3">
        <v>1.4</v>
      </c>
      <c r="B8" s="18"/>
      <c r="C8" s="17" t="s">
        <v>5</v>
      </c>
      <c r="D8" s="28">
        <v>26789.46</v>
      </c>
      <c r="E8" s="28">
        <v>10138.6</v>
      </c>
      <c r="F8" s="28">
        <v>13387.03</v>
      </c>
      <c r="G8" s="28">
        <v>12898.36</v>
      </c>
      <c r="H8" s="28">
        <v>17501.05</v>
      </c>
      <c r="I8" s="28">
        <v>27825.22</v>
      </c>
      <c r="J8" s="28">
        <v>9844.03</v>
      </c>
      <c r="K8" s="28">
        <v>9752.35</v>
      </c>
      <c r="L8" s="28">
        <v>25522.19</v>
      </c>
      <c r="M8" s="28">
        <v>25472.72</v>
      </c>
      <c r="N8" s="28">
        <v>9791.42</v>
      </c>
      <c r="O8" s="28">
        <v>22443.66</v>
      </c>
      <c r="P8" s="28">
        <v>15394.33</v>
      </c>
      <c r="Q8" s="28">
        <v>28198.17</v>
      </c>
      <c r="R8" s="28">
        <v>29412.01</v>
      </c>
      <c r="S8" s="28">
        <v>17381.56</v>
      </c>
      <c r="T8" s="28">
        <v>16325.41</v>
      </c>
      <c r="U8" s="28">
        <v>19905.01</v>
      </c>
    </row>
    <row r="9" spans="1:21" ht="15">
      <c r="A9" s="3">
        <v>1.5</v>
      </c>
      <c r="B9" s="18"/>
      <c r="C9" s="17" t="s">
        <v>6</v>
      </c>
      <c r="D9" s="28">
        <v>19550.51</v>
      </c>
      <c r="E9" s="28">
        <v>12017.48</v>
      </c>
      <c r="F9" s="28">
        <v>11714.11</v>
      </c>
      <c r="G9" s="28">
        <v>10920.8</v>
      </c>
      <c r="H9" s="28">
        <v>14423.85</v>
      </c>
      <c r="I9" s="28">
        <v>19728.3</v>
      </c>
      <c r="J9" s="28">
        <v>11841.5</v>
      </c>
      <c r="K9" s="28">
        <v>10970.76</v>
      </c>
      <c r="L9" s="28">
        <v>21028.53</v>
      </c>
      <c r="M9" s="28">
        <v>22341.29</v>
      </c>
      <c r="N9" s="28">
        <v>9751.68</v>
      </c>
      <c r="O9" s="28">
        <v>21367.56</v>
      </c>
      <c r="P9" s="28">
        <v>14484.68</v>
      </c>
      <c r="Q9" s="28">
        <v>17828.61</v>
      </c>
      <c r="R9" s="28">
        <v>25169.31</v>
      </c>
      <c r="S9" s="28">
        <v>15231.85</v>
      </c>
      <c r="T9" s="28">
        <v>15737.54</v>
      </c>
      <c r="U9" s="28">
        <v>19220.24</v>
      </c>
    </row>
    <row r="10" spans="1:21" ht="15">
      <c r="A10" s="3">
        <v>1.6</v>
      </c>
      <c r="B10" s="18"/>
      <c r="C10" s="17" t="s">
        <v>7</v>
      </c>
      <c r="D10" s="29">
        <v>29256.97</v>
      </c>
      <c r="E10" s="29">
        <v>15079.18</v>
      </c>
      <c r="F10" s="29">
        <v>15181.55</v>
      </c>
      <c r="G10" s="29">
        <v>15304.3</v>
      </c>
      <c r="H10" s="29">
        <v>18854.53</v>
      </c>
      <c r="I10" s="29">
        <v>30543.61</v>
      </c>
      <c r="J10" s="29">
        <v>15463.57</v>
      </c>
      <c r="K10" s="29">
        <v>12833.08</v>
      </c>
      <c r="L10" s="29">
        <v>28350.97</v>
      </c>
      <c r="M10" s="29">
        <v>27866.2</v>
      </c>
      <c r="N10" s="29">
        <v>12685.78</v>
      </c>
      <c r="O10" s="29">
        <v>25464.48</v>
      </c>
      <c r="P10" s="29">
        <v>18781.2</v>
      </c>
      <c r="Q10" s="29">
        <v>30007.47</v>
      </c>
      <c r="R10" s="29">
        <v>32792.95</v>
      </c>
      <c r="S10" s="29">
        <v>20557.42</v>
      </c>
      <c r="T10" s="29">
        <v>21230.29</v>
      </c>
      <c r="U10" s="29">
        <v>25162.96</v>
      </c>
    </row>
    <row r="11" spans="1:21" ht="15">
      <c r="A11" s="4">
        <v>1.7</v>
      </c>
      <c r="B11" s="19"/>
      <c r="C11" s="20" t="s">
        <v>12</v>
      </c>
      <c r="D11" s="30">
        <v>29461.12</v>
      </c>
      <c r="E11" s="30">
        <v>15079.18</v>
      </c>
      <c r="F11" s="30">
        <v>15181.55</v>
      </c>
      <c r="G11" s="30">
        <v>15462.24</v>
      </c>
      <c r="H11" s="30">
        <v>19000.57</v>
      </c>
      <c r="I11" s="30">
        <v>30543.61</v>
      </c>
      <c r="J11" s="30">
        <v>15463.57</v>
      </c>
      <c r="K11" s="30">
        <v>12990.83</v>
      </c>
      <c r="L11" s="30">
        <v>28446.03</v>
      </c>
      <c r="M11" s="30">
        <v>27866.2</v>
      </c>
      <c r="N11" s="30">
        <v>12872.51</v>
      </c>
      <c r="O11" s="30">
        <v>25464.48</v>
      </c>
      <c r="P11" s="30">
        <v>18859.5</v>
      </c>
      <c r="Q11" s="30">
        <v>30007.47</v>
      </c>
      <c r="R11" s="30">
        <v>32792.95</v>
      </c>
      <c r="S11" s="30">
        <v>20860.95</v>
      </c>
      <c r="T11" s="30">
        <v>21308.47</v>
      </c>
      <c r="U11" s="30">
        <v>25162.96</v>
      </c>
    </row>
    <row r="12" spans="1:21" ht="15">
      <c r="A12" s="5">
        <v>2.1</v>
      </c>
      <c r="B12" s="14" t="s">
        <v>51</v>
      </c>
      <c r="C12" s="15" t="s">
        <v>2</v>
      </c>
      <c r="D12" s="31">
        <v>294.82</v>
      </c>
      <c r="E12" s="31">
        <v>218.9</v>
      </c>
      <c r="F12" s="31">
        <v>297.42</v>
      </c>
      <c r="G12" s="31">
        <v>247.27</v>
      </c>
      <c r="H12" s="31">
        <v>305.47</v>
      </c>
      <c r="I12" s="31">
        <v>314.94</v>
      </c>
      <c r="J12" s="31">
        <v>210.37</v>
      </c>
      <c r="K12" s="31">
        <v>389.33</v>
      </c>
      <c r="L12" s="31">
        <v>316.81</v>
      </c>
      <c r="M12" s="31">
        <v>473.25</v>
      </c>
      <c r="N12" s="31">
        <v>342.64</v>
      </c>
      <c r="O12" s="31">
        <v>525.58</v>
      </c>
      <c r="P12" s="31">
        <v>273.17</v>
      </c>
      <c r="Q12" s="31">
        <v>226.31</v>
      </c>
      <c r="R12" s="31">
        <v>408.27</v>
      </c>
      <c r="S12" s="31">
        <v>289.33</v>
      </c>
      <c r="T12" s="31">
        <v>264.51</v>
      </c>
      <c r="U12" s="31">
        <v>292.07</v>
      </c>
    </row>
    <row r="13" spans="1:21" ht="15" customHeight="1">
      <c r="A13" s="3">
        <v>2.2</v>
      </c>
      <c r="B13" s="16"/>
      <c r="C13" s="17" t="s">
        <v>3</v>
      </c>
      <c r="D13" s="32">
        <v>301.32</v>
      </c>
      <c r="E13" s="32">
        <v>231.11</v>
      </c>
      <c r="F13" s="32">
        <v>298.15</v>
      </c>
      <c r="G13" s="32">
        <v>247.27</v>
      </c>
      <c r="H13" s="32">
        <v>325.87</v>
      </c>
      <c r="I13" s="32">
        <v>323.79</v>
      </c>
      <c r="J13" s="32">
        <v>213.51</v>
      </c>
      <c r="K13" s="32">
        <v>389.33</v>
      </c>
      <c r="L13" s="32">
        <v>316.81</v>
      </c>
      <c r="M13" s="32">
        <v>473.25</v>
      </c>
      <c r="N13" s="32">
        <v>342.64</v>
      </c>
      <c r="O13" s="32">
        <v>529.18</v>
      </c>
      <c r="P13" s="32">
        <v>275.06</v>
      </c>
      <c r="Q13" s="32">
        <v>250.86</v>
      </c>
      <c r="R13" s="32">
        <v>417.46</v>
      </c>
      <c r="S13" s="32">
        <v>291.61</v>
      </c>
      <c r="T13" s="32">
        <v>264.51</v>
      </c>
      <c r="U13" s="32">
        <v>296.92</v>
      </c>
    </row>
    <row r="14" spans="1:21" ht="15">
      <c r="A14" s="3">
        <v>2.3</v>
      </c>
      <c r="B14" s="46"/>
      <c r="C14" s="17" t="s">
        <v>4</v>
      </c>
      <c r="D14" s="32">
        <v>315.6</v>
      </c>
      <c r="E14" s="32">
        <v>262.47</v>
      </c>
      <c r="F14" s="32">
        <v>324.41</v>
      </c>
      <c r="G14" s="32">
        <v>283.45</v>
      </c>
      <c r="H14" s="32">
        <v>331.41</v>
      </c>
      <c r="I14" s="32">
        <v>345.69</v>
      </c>
      <c r="J14" s="32">
        <v>289.98</v>
      </c>
      <c r="K14" s="32">
        <v>462.57</v>
      </c>
      <c r="L14" s="32">
        <v>332.34</v>
      </c>
      <c r="M14" s="32">
        <v>480.7</v>
      </c>
      <c r="N14" s="32">
        <v>382.8</v>
      </c>
      <c r="O14" s="32">
        <v>564.68</v>
      </c>
      <c r="P14" s="32">
        <v>310.4</v>
      </c>
      <c r="Q14" s="32">
        <v>260.18</v>
      </c>
      <c r="R14" s="32">
        <v>460.92</v>
      </c>
      <c r="S14" s="32">
        <v>328.19</v>
      </c>
      <c r="T14" s="32">
        <v>298.26</v>
      </c>
      <c r="U14" s="32">
        <v>321.9</v>
      </c>
    </row>
    <row r="15" spans="1:21" ht="15">
      <c r="A15" s="3">
        <v>2.4</v>
      </c>
      <c r="B15" s="47"/>
      <c r="C15" s="17" t="s">
        <v>5</v>
      </c>
      <c r="D15" s="32">
        <v>495.62</v>
      </c>
      <c r="E15" s="32">
        <v>376.15</v>
      </c>
      <c r="F15" s="32">
        <v>435.92</v>
      </c>
      <c r="G15" s="32">
        <v>428.66</v>
      </c>
      <c r="H15" s="32">
        <v>447.57</v>
      </c>
      <c r="I15" s="32">
        <v>564.45</v>
      </c>
      <c r="J15" s="32">
        <v>447.01</v>
      </c>
      <c r="K15" s="32">
        <v>571.44</v>
      </c>
      <c r="L15" s="32">
        <v>463.09</v>
      </c>
      <c r="M15" s="32">
        <v>613.91</v>
      </c>
      <c r="N15" s="32">
        <v>518.04</v>
      </c>
      <c r="O15" s="32">
        <v>672.83</v>
      </c>
      <c r="P15" s="32">
        <v>430.28</v>
      </c>
      <c r="Q15" s="32">
        <v>457.74</v>
      </c>
      <c r="R15" s="32">
        <v>620.71</v>
      </c>
      <c r="S15" s="32">
        <v>473.06</v>
      </c>
      <c r="T15" s="32">
        <v>448.57</v>
      </c>
      <c r="U15" s="32">
        <v>457.88</v>
      </c>
    </row>
    <row r="16" spans="1:21" ht="15">
      <c r="A16" s="3">
        <v>2.5</v>
      </c>
      <c r="B16" s="47"/>
      <c r="C16" s="17" t="s">
        <v>6</v>
      </c>
      <c r="D16" s="32">
        <v>360.63</v>
      </c>
      <c r="E16" s="32">
        <v>446.23</v>
      </c>
      <c r="F16" s="32">
        <v>385.93</v>
      </c>
      <c r="G16" s="32">
        <v>363.01</v>
      </c>
      <c r="H16" s="32">
        <v>362.19</v>
      </c>
      <c r="I16" s="32">
        <v>399.69</v>
      </c>
      <c r="J16" s="32">
        <v>527.61</v>
      </c>
      <c r="K16" s="32">
        <v>643.08</v>
      </c>
      <c r="L16" s="32">
        <v>387.78</v>
      </c>
      <c r="M16" s="32">
        <v>538.46</v>
      </c>
      <c r="N16" s="32">
        <v>554.58</v>
      </c>
      <c r="O16" s="32">
        <v>653.92</v>
      </c>
      <c r="P16" s="32">
        <v>409.02</v>
      </c>
      <c r="Q16" s="32">
        <v>289.72</v>
      </c>
      <c r="R16" s="32">
        <v>531.18</v>
      </c>
      <c r="S16" s="32">
        <v>414.32</v>
      </c>
      <c r="T16" s="32">
        <v>402.66</v>
      </c>
      <c r="U16" s="32">
        <v>445.03</v>
      </c>
    </row>
    <row r="17" spans="1:21" ht="15">
      <c r="A17" s="3">
        <v>2.6</v>
      </c>
      <c r="B17" s="47"/>
      <c r="C17" s="17" t="s">
        <v>7</v>
      </c>
      <c r="D17" s="33">
        <v>540.96</v>
      </c>
      <c r="E17" s="33">
        <v>559.92</v>
      </c>
      <c r="F17" s="33">
        <v>497.44</v>
      </c>
      <c r="G17" s="33">
        <v>508.21</v>
      </c>
      <c r="H17" s="33">
        <v>478.35</v>
      </c>
      <c r="I17" s="33">
        <v>618.45</v>
      </c>
      <c r="J17" s="33">
        <v>684.64</v>
      </c>
      <c r="K17" s="33">
        <v>751.95</v>
      </c>
      <c r="L17" s="33">
        <v>518.54</v>
      </c>
      <c r="M17" s="33">
        <v>671.66</v>
      </c>
      <c r="N17" s="33">
        <v>689.82</v>
      </c>
      <c r="O17" s="33">
        <v>762.06</v>
      </c>
      <c r="P17" s="33">
        <v>528.9</v>
      </c>
      <c r="Q17" s="33">
        <v>487.28</v>
      </c>
      <c r="R17" s="33">
        <v>690.96</v>
      </c>
      <c r="S17" s="33">
        <v>559.19</v>
      </c>
      <c r="T17" s="33">
        <v>552.97</v>
      </c>
      <c r="U17" s="33">
        <v>581.02</v>
      </c>
    </row>
    <row r="18" spans="1:21" ht="15">
      <c r="A18" s="3">
        <v>2.7</v>
      </c>
      <c r="B18" s="18"/>
      <c r="C18" s="21" t="s">
        <v>12</v>
      </c>
      <c r="D18" s="34">
        <v>544.77</v>
      </c>
      <c r="E18" s="34">
        <v>559.92</v>
      </c>
      <c r="F18" s="34">
        <v>497.44</v>
      </c>
      <c r="G18" s="34">
        <v>513.5</v>
      </c>
      <c r="H18" s="34">
        <v>482.01</v>
      </c>
      <c r="I18" s="34">
        <v>618.45</v>
      </c>
      <c r="J18" s="34">
        <v>684.64</v>
      </c>
      <c r="K18" s="34">
        <v>761.18</v>
      </c>
      <c r="L18" s="34">
        <v>520.28</v>
      </c>
      <c r="M18" s="34">
        <v>671.66</v>
      </c>
      <c r="N18" s="34">
        <v>699.82</v>
      </c>
      <c r="O18" s="34">
        <v>762.06</v>
      </c>
      <c r="P18" s="34">
        <v>531.08</v>
      </c>
      <c r="Q18" s="34">
        <v>487.28</v>
      </c>
      <c r="R18" s="34">
        <v>690.96</v>
      </c>
      <c r="S18" s="34">
        <v>567.48</v>
      </c>
      <c r="T18" s="34">
        <v>554.93</v>
      </c>
      <c r="U18" s="34">
        <v>581.02</v>
      </c>
    </row>
    <row r="19" spans="1:21" ht="15">
      <c r="A19" s="4">
        <v>2.8</v>
      </c>
      <c r="B19" s="22"/>
      <c r="C19" s="23" t="s">
        <v>8</v>
      </c>
      <c r="D19" s="35">
        <v>599.24</v>
      </c>
      <c r="E19" s="35">
        <f>E18*1.1</f>
        <v>615.912</v>
      </c>
      <c r="F19" s="35">
        <v>547.18</v>
      </c>
      <c r="G19" s="35">
        <v>564.85</v>
      </c>
      <c r="H19" s="35">
        <v>530.21</v>
      </c>
      <c r="I19" s="35">
        <v>680.3</v>
      </c>
      <c r="J19" s="35">
        <v>753.1</v>
      </c>
      <c r="K19" s="35">
        <v>837.3</v>
      </c>
      <c r="L19" s="35">
        <v>572.31</v>
      </c>
      <c r="M19" s="35">
        <v>738.83</v>
      </c>
      <c r="N19" s="35">
        <v>769.8</v>
      </c>
      <c r="O19" s="35">
        <v>838.27</v>
      </c>
      <c r="P19" s="35">
        <v>584.19</v>
      </c>
      <c r="Q19" s="35">
        <v>536.01</v>
      </c>
      <c r="R19" s="35">
        <v>760.06</v>
      </c>
      <c r="S19" s="35">
        <v>624.23</v>
      </c>
      <c r="T19" s="35">
        <v>610.42</v>
      </c>
      <c r="U19" s="35">
        <v>639.12</v>
      </c>
    </row>
    <row r="20" spans="1:21" ht="15">
      <c r="A20" s="7">
        <v>3</v>
      </c>
      <c r="B20" s="73" t="s">
        <v>13</v>
      </c>
      <c r="C20" s="73"/>
      <c r="D20" s="36">
        <v>29846.84</v>
      </c>
      <c r="E20" s="36">
        <v>12717.86</v>
      </c>
      <c r="F20" s="36">
        <v>12330.99</v>
      </c>
      <c r="G20" s="36">
        <v>15871.79</v>
      </c>
      <c r="H20" s="36">
        <v>19857.84</v>
      </c>
      <c r="I20" s="36">
        <v>35099.46</v>
      </c>
      <c r="J20" s="36">
        <v>11934.41</v>
      </c>
      <c r="K20" s="36">
        <v>6834.1</v>
      </c>
      <c r="L20" s="36">
        <v>32251.23</v>
      </c>
      <c r="M20" s="36">
        <v>23841.65</v>
      </c>
      <c r="N20" s="36">
        <v>10272.84</v>
      </c>
      <c r="O20" s="36">
        <v>20840.26</v>
      </c>
      <c r="P20" s="36">
        <v>14556.09</v>
      </c>
      <c r="Q20" s="36">
        <v>37153.63</v>
      </c>
      <c r="R20" s="36">
        <v>25787.13</v>
      </c>
      <c r="S20" s="36">
        <v>19385.75</v>
      </c>
      <c r="T20" s="36">
        <v>20552.55</v>
      </c>
      <c r="U20" s="36">
        <v>20022.85</v>
      </c>
    </row>
    <row r="21" spans="1:21" ht="15">
      <c r="A21" s="7">
        <v>4</v>
      </c>
      <c r="B21" s="73" t="s">
        <v>14</v>
      </c>
      <c r="C21" s="74"/>
      <c r="D21" s="36">
        <v>2260.93</v>
      </c>
      <c r="E21" s="36">
        <v>900.59</v>
      </c>
      <c r="F21" s="36">
        <v>2272.55</v>
      </c>
      <c r="G21" s="36">
        <v>1662.2</v>
      </c>
      <c r="H21" s="36">
        <v>3755.09</v>
      </c>
      <c r="I21" s="36">
        <v>481.96</v>
      </c>
      <c r="J21" s="36">
        <v>4900.23</v>
      </c>
      <c r="K21" s="36">
        <v>1249.88</v>
      </c>
      <c r="L21" s="36">
        <v>2978.86</v>
      </c>
      <c r="M21" s="36">
        <v>3782.89</v>
      </c>
      <c r="N21" s="36">
        <v>1463.53</v>
      </c>
      <c r="O21" s="36">
        <v>3152.56</v>
      </c>
      <c r="P21" s="36">
        <v>2539.47</v>
      </c>
      <c r="Q21" s="36">
        <v>250.03</v>
      </c>
      <c r="R21" s="36">
        <v>2692.83</v>
      </c>
      <c r="S21" s="36">
        <v>1356.37</v>
      </c>
      <c r="T21" s="36">
        <v>2004</v>
      </c>
      <c r="U21" s="36">
        <v>3361.96</v>
      </c>
    </row>
    <row r="22" spans="1:21" ht="15">
      <c r="A22" s="5">
        <v>5</v>
      </c>
      <c r="B22" s="75" t="s">
        <v>15</v>
      </c>
      <c r="C22" s="7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5">
      <c r="A23" s="3">
        <v>5.1</v>
      </c>
      <c r="B23" s="79" t="s">
        <v>16</v>
      </c>
      <c r="C23" s="80"/>
      <c r="D23" s="32">
        <v>77.26</v>
      </c>
      <c r="E23" s="32">
        <v>65.05</v>
      </c>
      <c r="F23" s="32">
        <v>53.47</v>
      </c>
      <c r="G23" s="32">
        <v>103.6</v>
      </c>
      <c r="H23" s="32">
        <v>14.94</v>
      </c>
      <c r="I23" s="32">
        <v>0</v>
      </c>
      <c r="J23" s="32">
        <v>98.47</v>
      </c>
      <c r="K23" s="32">
        <v>55.29</v>
      </c>
      <c r="L23" s="32">
        <v>74.86</v>
      </c>
      <c r="M23" s="32">
        <v>0</v>
      </c>
      <c r="N23" s="32">
        <v>91.95</v>
      </c>
      <c r="O23" s="32">
        <v>88.45</v>
      </c>
      <c r="P23" s="32">
        <v>91.86</v>
      </c>
      <c r="Q23" s="32">
        <v>0</v>
      </c>
      <c r="R23" s="32">
        <v>0</v>
      </c>
      <c r="S23" s="32">
        <v>0</v>
      </c>
      <c r="T23" s="32">
        <v>0</v>
      </c>
      <c r="U23" s="32">
        <v>71.27</v>
      </c>
    </row>
    <row r="24" spans="1:21" ht="15">
      <c r="A24" s="3">
        <v>5.2</v>
      </c>
      <c r="B24" s="79" t="s">
        <v>17</v>
      </c>
      <c r="C24" s="80"/>
      <c r="D24" s="32">
        <v>201.35</v>
      </c>
      <c r="E24" s="32">
        <v>9.78</v>
      </c>
      <c r="F24" s="32">
        <v>84.84</v>
      </c>
      <c r="G24" s="32">
        <v>85.39</v>
      </c>
      <c r="H24" s="32">
        <v>143.48</v>
      </c>
      <c r="I24" s="32">
        <v>229.46</v>
      </c>
      <c r="J24" s="32">
        <v>43.06</v>
      </c>
      <c r="K24" s="32">
        <v>39.51</v>
      </c>
      <c r="L24" s="32">
        <v>263.6</v>
      </c>
      <c r="M24" s="32">
        <v>127.28</v>
      </c>
      <c r="N24" s="32">
        <v>50.29</v>
      </c>
      <c r="O24" s="32">
        <v>117.65</v>
      </c>
      <c r="P24" s="32">
        <v>83.88</v>
      </c>
      <c r="Q24" s="32">
        <v>191.69</v>
      </c>
      <c r="R24" s="32">
        <v>224.25</v>
      </c>
      <c r="S24" s="32">
        <v>129.6</v>
      </c>
      <c r="T24" s="32">
        <v>79.35</v>
      </c>
      <c r="U24" s="32">
        <v>94.03</v>
      </c>
    </row>
    <row r="25" spans="1:21" ht="15">
      <c r="A25" s="3">
        <v>5.3</v>
      </c>
      <c r="B25" s="79" t="s">
        <v>18</v>
      </c>
      <c r="C25" s="80"/>
      <c r="D25" s="32">
        <v>16.69</v>
      </c>
      <c r="E25" s="32">
        <v>3.77</v>
      </c>
      <c r="F25" s="32">
        <v>1.22</v>
      </c>
      <c r="G25" s="32">
        <v>7.78</v>
      </c>
      <c r="H25" s="32">
        <v>19.22</v>
      </c>
      <c r="I25" s="32">
        <v>3.62</v>
      </c>
      <c r="J25" s="32">
        <v>25.76</v>
      </c>
      <c r="K25" s="32">
        <v>0.95</v>
      </c>
      <c r="L25" s="32">
        <v>13.53</v>
      </c>
      <c r="M25" s="32">
        <v>17.76</v>
      </c>
      <c r="N25" s="32">
        <v>17.04</v>
      </c>
      <c r="O25" s="32">
        <v>22.86</v>
      </c>
      <c r="P25" s="32">
        <v>25.41</v>
      </c>
      <c r="Q25" s="32">
        <v>35.26</v>
      </c>
      <c r="R25" s="32">
        <v>30.24</v>
      </c>
      <c r="S25" s="32">
        <v>8.42</v>
      </c>
      <c r="T25" s="32">
        <v>67.03</v>
      </c>
      <c r="U25" s="32">
        <v>23.36</v>
      </c>
    </row>
    <row r="26" spans="1:21" ht="15">
      <c r="A26" s="3">
        <v>5.4</v>
      </c>
      <c r="B26" s="79" t="s">
        <v>19</v>
      </c>
      <c r="C26" s="80"/>
      <c r="D26" s="32">
        <v>871.16</v>
      </c>
      <c r="E26" s="32">
        <v>723.07</v>
      </c>
      <c r="F26" s="32">
        <v>831.32</v>
      </c>
      <c r="G26" s="32">
        <v>628.5</v>
      </c>
      <c r="H26" s="32">
        <v>904.64</v>
      </c>
      <c r="I26" s="32">
        <v>522.38</v>
      </c>
      <c r="J26" s="32">
        <v>572.12</v>
      </c>
      <c r="K26" s="32">
        <v>805.46</v>
      </c>
      <c r="L26" s="32">
        <v>1246.91</v>
      </c>
      <c r="M26" s="32">
        <v>794.74</v>
      </c>
      <c r="N26" s="32">
        <v>577</v>
      </c>
      <c r="O26" s="32">
        <v>1031.85</v>
      </c>
      <c r="P26" s="32">
        <v>1044.3</v>
      </c>
      <c r="Q26" s="32">
        <v>437.48</v>
      </c>
      <c r="R26" s="32">
        <v>920.85</v>
      </c>
      <c r="S26" s="32">
        <v>854.9</v>
      </c>
      <c r="T26" s="32">
        <v>658.88</v>
      </c>
      <c r="U26" s="32">
        <v>1191.74</v>
      </c>
    </row>
    <row r="27" spans="1:21" ht="15">
      <c r="A27" s="4">
        <v>5.5</v>
      </c>
      <c r="B27" s="81" t="s">
        <v>20</v>
      </c>
      <c r="C27" s="82"/>
      <c r="D27" s="38">
        <v>25.82</v>
      </c>
      <c r="E27" s="38">
        <v>250.93</v>
      </c>
      <c r="F27" s="38">
        <v>34.19</v>
      </c>
      <c r="G27" s="38">
        <v>92.13</v>
      </c>
      <c r="H27" s="38">
        <v>20.45</v>
      </c>
      <c r="I27" s="38">
        <v>3.2</v>
      </c>
      <c r="J27" s="38">
        <v>84.15</v>
      </c>
      <c r="K27" s="38">
        <v>85.98</v>
      </c>
      <c r="L27" s="38">
        <v>71.52</v>
      </c>
      <c r="M27" s="38">
        <v>0.86</v>
      </c>
      <c r="N27" s="38">
        <v>93.68</v>
      </c>
      <c r="O27" s="38">
        <v>128.04</v>
      </c>
      <c r="P27" s="38">
        <v>177.67</v>
      </c>
      <c r="Q27" s="38">
        <v>0.6</v>
      </c>
      <c r="R27" s="38">
        <v>31.99</v>
      </c>
      <c r="S27" s="38">
        <v>23.92</v>
      </c>
      <c r="T27" s="38">
        <v>51.8</v>
      </c>
      <c r="U27" s="38">
        <v>120.54</v>
      </c>
    </row>
    <row r="28" spans="1:21" ht="15">
      <c r="A28" s="5">
        <v>6</v>
      </c>
      <c r="B28" s="75" t="s">
        <v>21</v>
      </c>
      <c r="C28" s="7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5">
      <c r="A29" s="3">
        <v>6.1</v>
      </c>
      <c r="B29" s="79" t="s">
        <v>16</v>
      </c>
      <c r="C29" s="80"/>
      <c r="D29" s="32">
        <v>11.53</v>
      </c>
      <c r="E29" s="32">
        <v>8.3</v>
      </c>
      <c r="F29" s="32">
        <v>15.23</v>
      </c>
      <c r="G29" s="32">
        <v>7.79</v>
      </c>
      <c r="H29" s="32">
        <v>96.17</v>
      </c>
      <c r="I29" s="32">
        <v>0</v>
      </c>
      <c r="J29" s="32">
        <v>8.46</v>
      </c>
      <c r="K29" s="32">
        <v>10.89</v>
      </c>
      <c r="L29" s="32">
        <v>11.89</v>
      </c>
      <c r="M29" s="32">
        <v>0</v>
      </c>
      <c r="N29" s="32">
        <v>7.51</v>
      </c>
      <c r="O29" s="32">
        <v>16.57</v>
      </c>
      <c r="P29" s="32">
        <v>6.71</v>
      </c>
      <c r="Q29" s="32">
        <v>0</v>
      </c>
      <c r="R29" s="32">
        <v>0</v>
      </c>
      <c r="S29" s="32">
        <v>0</v>
      </c>
      <c r="T29" s="32">
        <v>0</v>
      </c>
      <c r="U29" s="32">
        <v>9.53</v>
      </c>
    </row>
    <row r="30" spans="1:21" ht="15">
      <c r="A30" s="3">
        <v>6.2</v>
      </c>
      <c r="B30" s="79" t="s">
        <v>17</v>
      </c>
      <c r="C30" s="80"/>
      <c r="D30" s="32">
        <v>12.81</v>
      </c>
      <c r="E30" s="32">
        <v>16.24</v>
      </c>
      <c r="F30" s="32">
        <v>13.52</v>
      </c>
      <c r="G30" s="32">
        <v>13.14</v>
      </c>
      <c r="H30" s="32">
        <v>13.88</v>
      </c>
      <c r="I30" s="32">
        <v>12.31</v>
      </c>
      <c r="J30" s="32">
        <v>10.73</v>
      </c>
      <c r="K30" s="32">
        <v>12.87</v>
      </c>
      <c r="L30" s="32">
        <v>14.47</v>
      </c>
      <c r="M30" s="32">
        <v>14.03</v>
      </c>
      <c r="N30" s="32">
        <v>12.81</v>
      </c>
      <c r="O30" s="32">
        <v>13.52</v>
      </c>
      <c r="P30" s="32">
        <v>13.43</v>
      </c>
      <c r="Q30" s="32">
        <v>11.72</v>
      </c>
      <c r="R30" s="32">
        <v>12.83</v>
      </c>
      <c r="S30" s="32">
        <v>12.77</v>
      </c>
      <c r="T30" s="32">
        <v>12.32</v>
      </c>
      <c r="U30" s="32">
        <v>14.08</v>
      </c>
    </row>
    <row r="31" spans="1:21" ht="15">
      <c r="A31" s="3">
        <v>6.3</v>
      </c>
      <c r="B31" s="79" t="s">
        <v>18</v>
      </c>
      <c r="C31" s="80"/>
      <c r="D31" s="32">
        <v>22.97</v>
      </c>
      <c r="E31" s="32">
        <v>43.52</v>
      </c>
      <c r="F31" s="32">
        <v>20.33</v>
      </c>
      <c r="G31" s="32">
        <v>54.25</v>
      </c>
      <c r="H31" s="32">
        <v>18.7</v>
      </c>
      <c r="I31" s="32">
        <v>13.97</v>
      </c>
      <c r="J31" s="32">
        <v>36.23</v>
      </c>
      <c r="K31" s="32">
        <v>28.28</v>
      </c>
      <c r="L31" s="32">
        <v>43.62</v>
      </c>
      <c r="M31" s="32">
        <v>60.04</v>
      </c>
      <c r="N31" s="32">
        <v>42.06</v>
      </c>
      <c r="O31" s="32">
        <v>50.1</v>
      </c>
      <c r="P31" s="32">
        <v>27.41</v>
      </c>
      <c r="Q31" s="32">
        <v>5.65</v>
      </c>
      <c r="R31" s="32">
        <v>25.73</v>
      </c>
      <c r="S31" s="32">
        <v>20.02</v>
      </c>
      <c r="T31" s="32">
        <v>29.08</v>
      </c>
      <c r="U31" s="32">
        <v>25.83</v>
      </c>
    </row>
    <row r="32" spans="1:21" ht="15">
      <c r="A32" s="3">
        <v>6.4</v>
      </c>
      <c r="B32" s="79" t="s">
        <v>22</v>
      </c>
      <c r="C32" s="80"/>
      <c r="D32" s="32">
        <v>10.67</v>
      </c>
      <c r="E32" s="32">
        <v>8.85</v>
      </c>
      <c r="F32" s="32">
        <v>6.47</v>
      </c>
      <c r="G32" s="32">
        <v>6.36</v>
      </c>
      <c r="H32" s="32">
        <v>6.6</v>
      </c>
      <c r="I32" s="32">
        <v>13.01</v>
      </c>
      <c r="J32" s="32">
        <v>10.42</v>
      </c>
      <c r="K32" s="32">
        <v>7.01</v>
      </c>
      <c r="L32" s="32">
        <v>6.98</v>
      </c>
      <c r="M32" s="32">
        <v>18.22</v>
      </c>
      <c r="N32" s="32">
        <v>6.8</v>
      </c>
      <c r="O32" s="32">
        <v>7.44</v>
      </c>
      <c r="P32" s="32">
        <v>6.85</v>
      </c>
      <c r="Q32" s="32">
        <v>11.39</v>
      </c>
      <c r="R32" s="32">
        <v>11.59</v>
      </c>
      <c r="S32" s="32">
        <v>6.89</v>
      </c>
      <c r="T32" s="32">
        <v>10.25</v>
      </c>
      <c r="U32" s="32">
        <v>8.42</v>
      </c>
    </row>
    <row r="33" spans="1:21" ht="15">
      <c r="A33" s="3">
        <v>6.5</v>
      </c>
      <c r="B33" s="79" t="s">
        <v>20</v>
      </c>
      <c r="C33" s="80"/>
      <c r="D33" s="32">
        <v>25.63</v>
      </c>
      <c r="E33" s="32">
        <v>10.61</v>
      </c>
      <c r="F33" s="32">
        <v>16.81</v>
      </c>
      <c r="G33" s="32">
        <v>17.14</v>
      </c>
      <c r="H33" s="32">
        <v>26.18</v>
      </c>
      <c r="I33" s="32">
        <v>33.17</v>
      </c>
      <c r="J33" s="32">
        <v>8.27</v>
      </c>
      <c r="K33" s="32">
        <v>17.11</v>
      </c>
      <c r="L33" s="32">
        <v>21.8</v>
      </c>
      <c r="M33" s="32">
        <v>33.49</v>
      </c>
      <c r="N33" s="32">
        <v>16.35</v>
      </c>
      <c r="O33" s="32">
        <v>37.73</v>
      </c>
      <c r="P33" s="32">
        <v>12.03</v>
      </c>
      <c r="Q33" s="32">
        <v>43.43</v>
      </c>
      <c r="R33" s="32">
        <v>24.29</v>
      </c>
      <c r="S33" s="32">
        <v>29.68</v>
      </c>
      <c r="T33" s="32">
        <v>29.6</v>
      </c>
      <c r="U33" s="32">
        <v>22.35</v>
      </c>
    </row>
    <row r="34" spans="1:21" ht="15">
      <c r="A34" s="7">
        <v>7</v>
      </c>
      <c r="B34" s="85" t="s">
        <v>52</v>
      </c>
      <c r="C34" s="86"/>
      <c r="D34" s="36">
        <v>591.58</v>
      </c>
      <c r="E34" s="36">
        <v>505.18</v>
      </c>
      <c r="F34" s="36">
        <v>484.21</v>
      </c>
      <c r="G34" s="36">
        <v>579.53</v>
      </c>
      <c r="H34" s="36">
        <v>630.54</v>
      </c>
      <c r="I34" s="36">
        <v>698.47</v>
      </c>
      <c r="J34" s="36">
        <v>666.25</v>
      </c>
      <c r="K34" s="36">
        <v>479.08</v>
      </c>
      <c r="L34" s="36">
        <v>654.76</v>
      </c>
      <c r="M34" s="36">
        <v>703.65</v>
      </c>
      <c r="N34" s="36">
        <v>521.84</v>
      </c>
      <c r="O34" s="36">
        <v>640.44</v>
      </c>
      <c r="P34" s="36">
        <v>479.03</v>
      </c>
      <c r="Q34" s="36">
        <v>606.03</v>
      </c>
      <c r="R34" s="36">
        <v>585.88</v>
      </c>
      <c r="S34" s="36">
        <v>542.03</v>
      </c>
      <c r="T34" s="36">
        <v>600.55</v>
      </c>
      <c r="U34" s="36">
        <v>531.93</v>
      </c>
    </row>
    <row r="35" spans="1:21" ht="15">
      <c r="A35" s="5">
        <v>8.1</v>
      </c>
      <c r="B35" s="83" t="s">
        <v>23</v>
      </c>
      <c r="C35" s="84"/>
      <c r="D35" s="39">
        <v>447</v>
      </c>
      <c r="E35" s="39">
        <v>450</v>
      </c>
      <c r="F35" s="39">
        <v>439</v>
      </c>
      <c r="G35" s="39">
        <v>149</v>
      </c>
      <c r="H35" s="39">
        <v>109</v>
      </c>
      <c r="I35" s="39">
        <v>109</v>
      </c>
      <c r="J35" s="39">
        <v>140</v>
      </c>
      <c r="K35" s="39">
        <v>137</v>
      </c>
      <c r="L35" s="39">
        <v>115</v>
      </c>
      <c r="M35" s="39">
        <v>228</v>
      </c>
      <c r="N35" s="39">
        <v>85</v>
      </c>
      <c r="O35" s="39">
        <v>70</v>
      </c>
      <c r="P35" s="39">
        <v>449</v>
      </c>
      <c r="Q35" s="39">
        <v>249</v>
      </c>
      <c r="R35" s="39">
        <v>407</v>
      </c>
      <c r="S35" s="39">
        <v>463</v>
      </c>
      <c r="T35" s="39">
        <v>31</v>
      </c>
      <c r="U35" s="39">
        <v>594</v>
      </c>
    </row>
    <row r="36" spans="1:21" ht="15" customHeight="1">
      <c r="A36" s="4">
        <v>8.2</v>
      </c>
      <c r="B36" s="81" t="s">
        <v>24</v>
      </c>
      <c r="C36" s="82"/>
      <c r="D36" s="40">
        <v>56</v>
      </c>
      <c r="E36" s="40">
        <v>45</v>
      </c>
      <c r="F36" s="40">
        <v>44</v>
      </c>
      <c r="G36" s="40">
        <v>15</v>
      </c>
      <c r="H36" s="40">
        <v>16</v>
      </c>
      <c r="I36" s="40">
        <v>15</v>
      </c>
      <c r="J36" s="40">
        <v>19</v>
      </c>
      <c r="K36" s="40">
        <v>14</v>
      </c>
      <c r="L36" s="40">
        <v>18</v>
      </c>
      <c r="M36" s="40">
        <v>30</v>
      </c>
      <c r="N36" s="40">
        <v>15</v>
      </c>
      <c r="O36" s="40">
        <v>16</v>
      </c>
      <c r="P36" s="40">
        <v>45</v>
      </c>
      <c r="Q36" s="40">
        <v>29</v>
      </c>
      <c r="R36" s="40">
        <v>54</v>
      </c>
      <c r="S36" s="40">
        <v>60</v>
      </c>
      <c r="T36" s="40">
        <v>4</v>
      </c>
      <c r="U36" s="40">
        <v>60</v>
      </c>
    </row>
    <row r="37" spans="1:21" ht="15">
      <c r="A37" s="4">
        <v>9</v>
      </c>
      <c r="B37" s="81" t="s">
        <v>25</v>
      </c>
      <c r="C37" s="82"/>
      <c r="D37" s="38">
        <v>50.21</v>
      </c>
      <c r="E37" s="38">
        <v>25.17</v>
      </c>
      <c r="F37" s="38">
        <v>25.78</v>
      </c>
      <c r="G37" s="38">
        <v>27.27</v>
      </c>
      <c r="H37" s="38">
        <v>33.2</v>
      </c>
      <c r="I37" s="38">
        <v>48.72</v>
      </c>
      <c r="J37" s="38">
        <v>16.19</v>
      </c>
      <c r="K37" s="38">
        <v>14.41</v>
      </c>
      <c r="L37" s="38">
        <v>49.11</v>
      </c>
      <c r="M37" s="38">
        <v>35.37</v>
      </c>
      <c r="N37" s="38">
        <v>16.03</v>
      </c>
      <c r="O37" s="38">
        <v>29.06</v>
      </c>
      <c r="P37" s="38">
        <v>30.24</v>
      </c>
      <c r="Q37" s="38">
        <v>61.15</v>
      </c>
      <c r="R37" s="38">
        <v>42.92</v>
      </c>
      <c r="S37" s="38">
        <v>34.37</v>
      </c>
      <c r="T37" s="38">
        <v>34.95</v>
      </c>
      <c r="U37" s="38">
        <v>37.18</v>
      </c>
    </row>
    <row r="38" spans="1:21" ht="16.5" customHeight="1">
      <c r="A38" s="6">
        <v>10</v>
      </c>
      <c r="B38" s="87" t="s">
        <v>79</v>
      </c>
      <c r="C38" s="8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5">
      <c r="A39" s="3">
        <v>10.1</v>
      </c>
      <c r="B39" s="89" t="s">
        <v>28</v>
      </c>
      <c r="C39" s="90"/>
      <c r="D39" s="32">
        <v>245.03</v>
      </c>
      <c r="E39" s="32">
        <v>554.15</v>
      </c>
      <c r="F39" s="32">
        <v>266.57</v>
      </c>
      <c r="G39" s="32">
        <v>374.38</v>
      </c>
      <c r="H39" s="32">
        <v>218.54</v>
      </c>
      <c r="I39" s="32">
        <v>202.07</v>
      </c>
      <c r="J39" s="32">
        <v>538.65</v>
      </c>
      <c r="K39" s="32">
        <v>450.65</v>
      </c>
      <c r="L39" s="32">
        <v>397.34</v>
      </c>
      <c r="M39" s="32">
        <v>121</v>
      </c>
      <c r="N39" s="32">
        <v>422.82</v>
      </c>
      <c r="O39" s="32">
        <v>383.83</v>
      </c>
      <c r="P39" s="32">
        <v>499.61</v>
      </c>
      <c r="Q39" s="32">
        <v>152.32</v>
      </c>
      <c r="R39" s="32">
        <v>285.99</v>
      </c>
      <c r="S39" s="32">
        <v>442.93</v>
      </c>
      <c r="T39" s="32">
        <v>480.46</v>
      </c>
      <c r="U39" s="32">
        <v>622.78</v>
      </c>
    </row>
    <row r="40" spans="1:21" ht="15">
      <c r="A40" s="3">
        <v>10.2</v>
      </c>
      <c r="B40" s="89" t="s">
        <v>27</v>
      </c>
      <c r="C40" s="90"/>
      <c r="D40" s="32">
        <v>21.13</v>
      </c>
      <c r="E40" s="32">
        <v>36.28</v>
      </c>
      <c r="F40" s="32">
        <v>2.76</v>
      </c>
      <c r="G40" s="32">
        <v>7.98</v>
      </c>
      <c r="H40" s="32">
        <v>17.84</v>
      </c>
      <c r="I40" s="32">
        <v>45.94</v>
      </c>
      <c r="J40" s="32">
        <v>2.02</v>
      </c>
      <c r="K40" s="32">
        <v>29.46</v>
      </c>
      <c r="L40" s="32">
        <v>14.7</v>
      </c>
      <c r="M40" s="32">
        <v>0</v>
      </c>
      <c r="N40" s="32">
        <v>2.09</v>
      </c>
      <c r="O40" s="32">
        <v>29.91</v>
      </c>
      <c r="P40" s="32">
        <v>40.24</v>
      </c>
      <c r="Q40" s="32">
        <v>74.46</v>
      </c>
      <c r="R40" s="32">
        <v>14.94</v>
      </c>
      <c r="S40" s="32">
        <v>1.96</v>
      </c>
      <c r="T40" s="32">
        <v>6.46</v>
      </c>
      <c r="U40" s="32">
        <v>6.24</v>
      </c>
    </row>
    <row r="41" spans="1:21" ht="15">
      <c r="A41" s="3">
        <v>10.3</v>
      </c>
      <c r="B41" s="89" t="s">
        <v>26</v>
      </c>
      <c r="C41" s="90"/>
      <c r="D41" s="32">
        <v>605</v>
      </c>
      <c r="E41" s="32">
        <v>132.64</v>
      </c>
      <c r="F41" s="32">
        <v>561.99</v>
      </c>
      <c r="G41" s="32">
        <v>246.14</v>
      </c>
      <c r="H41" s="32">
        <v>668.26</v>
      </c>
      <c r="I41" s="32">
        <v>274.37</v>
      </c>
      <c r="J41" s="32">
        <v>31.45</v>
      </c>
      <c r="K41" s="32">
        <v>325.35</v>
      </c>
      <c r="L41" s="32">
        <v>834.87</v>
      </c>
      <c r="M41" s="32">
        <v>673.74</v>
      </c>
      <c r="N41" s="32">
        <v>152.09</v>
      </c>
      <c r="O41" s="32">
        <v>618.11</v>
      </c>
      <c r="P41" s="32">
        <v>504.45</v>
      </c>
      <c r="Q41" s="32">
        <v>210.7</v>
      </c>
      <c r="R41" s="32">
        <v>619.92</v>
      </c>
      <c r="S41" s="32">
        <v>410.01</v>
      </c>
      <c r="T41" s="32">
        <v>171.96</v>
      </c>
      <c r="U41" s="32">
        <v>562.72</v>
      </c>
    </row>
    <row r="42" spans="1:21" ht="15">
      <c r="A42" s="4">
        <v>10.4</v>
      </c>
      <c r="B42" s="93" t="s">
        <v>29</v>
      </c>
      <c r="C42" s="94"/>
      <c r="D42" s="41">
        <f>D39+D40+D41</f>
        <v>871.1600000000001</v>
      </c>
      <c r="E42" s="41">
        <f>E39+E40+E41</f>
        <v>723.0699999999999</v>
      </c>
      <c r="F42" s="41">
        <v>831.32</v>
      </c>
      <c r="G42" s="41">
        <v>628.5</v>
      </c>
      <c r="H42" s="41">
        <v>904.64</v>
      </c>
      <c r="I42" s="41">
        <v>522.38</v>
      </c>
      <c r="J42" s="41">
        <v>572.12</v>
      </c>
      <c r="K42" s="41">
        <v>805.46</v>
      </c>
      <c r="L42" s="41">
        <v>1246.91</v>
      </c>
      <c r="M42" s="41">
        <v>794.74</v>
      </c>
      <c r="N42" s="41">
        <v>577</v>
      </c>
      <c r="O42" s="41">
        <v>1031.85</v>
      </c>
      <c r="P42" s="41">
        <v>1044.3</v>
      </c>
      <c r="Q42" s="41">
        <v>437.48</v>
      </c>
      <c r="R42" s="41">
        <v>920.85</v>
      </c>
      <c r="S42" s="41">
        <v>854.9</v>
      </c>
      <c r="T42" s="41">
        <v>658.88</v>
      </c>
      <c r="U42" s="41">
        <v>1191.74</v>
      </c>
    </row>
    <row r="43" spans="1:21" ht="32.25" customHeight="1">
      <c r="A43" s="13" t="s">
        <v>30</v>
      </c>
      <c r="B43" s="95" t="s">
        <v>144</v>
      </c>
      <c r="C43" s="9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5">
      <c r="A44" s="7">
        <v>11</v>
      </c>
      <c r="B44" s="73" t="s">
        <v>31</v>
      </c>
      <c r="C44" s="73"/>
      <c r="D44" s="42">
        <f>D48+D51+D54+D55+D58+D59+D60+D61+D62</f>
        <v>18196.36</v>
      </c>
      <c r="E44" s="42">
        <f>E48+E51+E54+E55+E58+E59+E60+E61+E62</f>
        <v>10317.72</v>
      </c>
      <c r="F44" s="42">
        <v>10696.66</v>
      </c>
      <c r="G44" s="42">
        <v>9193.91</v>
      </c>
      <c r="H44" s="42">
        <v>13300.61</v>
      </c>
      <c r="I44" s="42">
        <v>18148.54</v>
      </c>
      <c r="J44" s="42">
        <v>9770.05</v>
      </c>
      <c r="K44" s="42">
        <v>9202.98</v>
      </c>
      <c r="L44" s="42">
        <v>19984.19</v>
      </c>
      <c r="M44" s="42">
        <v>21774.42</v>
      </c>
      <c r="N44" s="42">
        <v>8488.35</v>
      </c>
      <c r="O44" s="42">
        <v>19781.91</v>
      </c>
      <c r="P44" s="42">
        <v>12741.72</v>
      </c>
      <c r="Q44" s="42">
        <v>15536.96</v>
      </c>
      <c r="R44" s="42">
        <v>22373.76</v>
      </c>
      <c r="S44" s="42">
        <v>13319.99</v>
      </c>
      <c r="T44" s="42">
        <v>14278.5</v>
      </c>
      <c r="U44" s="42">
        <v>17491.62</v>
      </c>
    </row>
    <row r="45" spans="1:21" ht="15">
      <c r="A45" s="5" t="s">
        <v>58</v>
      </c>
      <c r="B45" s="24" t="s">
        <v>32</v>
      </c>
      <c r="C45" s="25" t="s">
        <v>28</v>
      </c>
      <c r="D45" s="31">
        <v>2467.51</v>
      </c>
      <c r="E45" s="31">
        <v>4940.58</v>
      </c>
      <c r="F45" s="31">
        <v>1794.51</v>
      </c>
      <c r="G45" s="31">
        <v>2405.95</v>
      </c>
      <c r="H45" s="31">
        <v>1353.48</v>
      </c>
      <c r="I45" s="31">
        <v>2718.4</v>
      </c>
      <c r="J45" s="31">
        <v>5619.54</v>
      </c>
      <c r="K45" s="31">
        <v>3080.73</v>
      </c>
      <c r="L45" s="31">
        <v>2828.78</v>
      </c>
      <c r="M45" s="31">
        <v>2393.48</v>
      </c>
      <c r="N45" s="31">
        <v>2894.37</v>
      </c>
      <c r="O45" s="31">
        <v>3021.81</v>
      </c>
      <c r="P45" s="31">
        <v>3386.87</v>
      </c>
      <c r="Q45" s="31">
        <v>1809.29</v>
      </c>
      <c r="R45" s="31">
        <v>3380.94</v>
      </c>
      <c r="S45" s="31">
        <v>3175.86</v>
      </c>
      <c r="T45" s="31">
        <v>4904.88</v>
      </c>
      <c r="U45" s="31">
        <v>5257.94</v>
      </c>
    </row>
    <row r="46" spans="1:21" ht="15">
      <c r="A46" s="3" t="s">
        <v>59</v>
      </c>
      <c r="B46" s="89" t="s">
        <v>27</v>
      </c>
      <c r="C46" s="90"/>
      <c r="D46" s="32">
        <v>227.4</v>
      </c>
      <c r="E46" s="32">
        <v>325.23</v>
      </c>
      <c r="F46" s="32">
        <v>16.01</v>
      </c>
      <c r="G46" s="32">
        <v>45.15</v>
      </c>
      <c r="H46" s="32">
        <v>98.49</v>
      </c>
      <c r="I46" s="32">
        <v>660.95</v>
      </c>
      <c r="J46" s="32">
        <v>20.95</v>
      </c>
      <c r="K46" s="32">
        <v>224.6</v>
      </c>
      <c r="L46" s="32">
        <v>99.67</v>
      </c>
      <c r="M46" s="32">
        <v>0</v>
      </c>
      <c r="N46" s="32">
        <v>15.15</v>
      </c>
      <c r="O46" s="32">
        <v>217.88</v>
      </c>
      <c r="P46" s="32">
        <v>271.82</v>
      </c>
      <c r="Q46" s="32">
        <v>895.59</v>
      </c>
      <c r="R46" s="32">
        <v>174.83</v>
      </c>
      <c r="S46" s="32">
        <v>13.87</v>
      </c>
      <c r="T46" s="32">
        <v>63.34</v>
      </c>
      <c r="U46" s="32">
        <v>49.26</v>
      </c>
    </row>
    <row r="47" spans="1:21" ht="15">
      <c r="A47" s="3" t="s">
        <v>60</v>
      </c>
      <c r="B47" s="89" t="s">
        <v>26</v>
      </c>
      <c r="C47" s="90"/>
      <c r="D47" s="32">
        <v>6596.58</v>
      </c>
      <c r="E47" s="32">
        <v>1133.87</v>
      </c>
      <c r="F47" s="32">
        <v>3566.36</v>
      </c>
      <c r="G47" s="32">
        <v>1545.35</v>
      </c>
      <c r="H47" s="32">
        <v>4517.36</v>
      </c>
      <c r="I47" s="32">
        <v>3419</v>
      </c>
      <c r="J47" s="32">
        <v>322.2</v>
      </c>
      <c r="K47" s="32">
        <v>2344.29</v>
      </c>
      <c r="L47" s="32">
        <v>5779.67</v>
      </c>
      <c r="M47" s="32">
        <v>12086.97</v>
      </c>
      <c r="N47" s="32">
        <v>1011.99</v>
      </c>
      <c r="O47" s="32">
        <v>4441.4</v>
      </c>
      <c r="P47" s="32">
        <v>3489.57</v>
      </c>
      <c r="Q47" s="32">
        <v>2276.34</v>
      </c>
      <c r="R47" s="32">
        <v>7113.14</v>
      </c>
      <c r="S47" s="32">
        <v>2704.77</v>
      </c>
      <c r="T47" s="32">
        <v>1782.18</v>
      </c>
      <c r="U47" s="32">
        <v>4723.73</v>
      </c>
    </row>
    <row r="48" spans="1:21" s="27" customFormat="1" ht="15">
      <c r="A48" s="4" t="s">
        <v>61</v>
      </c>
      <c r="B48" s="91" t="s">
        <v>29</v>
      </c>
      <c r="C48" s="92"/>
      <c r="D48" s="43">
        <f>SUM(D45:D47)</f>
        <v>9291.49</v>
      </c>
      <c r="E48" s="43">
        <f>SUM(E45:E47)</f>
        <v>6399.679999999999</v>
      </c>
      <c r="F48" s="43">
        <v>5376.88</v>
      </c>
      <c r="G48" s="43">
        <v>3996.45</v>
      </c>
      <c r="H48" s="43">
        <v>5969.33</v>
      </c>
      <c r="I48" s="43">
        <v>6798.35</v>
      </c>
      <c r="J48" s="43">
        <v>5962.69</v>
      </c>
      <c r="K48" s="43">
        <v>5649.62</v>
      </c>
      <c r="L48" s="43">
        <v>8708.12</v>
      </c>
      <c r="M48" s="43">
        <v>14480.45</v>
      </c>
      <c r="N48" s="43">
        <v>3921.51</v>
      </c>
      <c r="O48" s="43">
        <v>7681.09</v>
      </c>
      <c r="P48" s="43">
        <v>7148.26</v>
      </c>
      <c r="Q48" s="43">
        <v>4981.22</v>
      </c>
      <c r="R48" s="43">
        <v>10668.91</v>
      </c>
      <c r="S48" s="43">
        <v>5894.5</v>
      </c>
      <c r="T48" s="43">
        <v>6750.4</v>
      </c>
      <c r="U48" s="43">
        <v>10030.93</v>
      </c>
    </row>
    <row r="49" spans="1:21" ht="15">
      <c r="A49" s="5" t="s">
        <v>62</v>
      </c>
      <c r="B49" s="24" t="s">
        <v>33</v>
      </c>
      <c r="C49" s="25" t="s">
        <v>34</v>
      </c>
      <c r="D49" s="31">
        <v>167.3</v>
      </c>
      <c r="E49" s="31">
        <v>9.85</v>
      </c>
      <c r="F49" s="31">
        <v>106.74</v>
      </c>
      <c r="G49" s="31">
        <v>360.45</v>
      </c>
      <c r="H49" s="31">
        <v>122.29</v>
      </c>
      <c r="I49" s="31">
        <v>0</v>
      </c>
      <c r="J49" s="31">
        <v>523.03</v>
      </c>
      <c r="K49" s="31">
        <v>325.33</v>
      </c>
      <c r="L49" s="31">
        <v>575.56</v>
      </c>
      <c r="M49" s="31">
        <v>28.62</v>
      </c>
      <c r="N49" s="31">
        <v>277.49</v>
      </c>
      <c r="O49" s="31">
        <v>943.12</v>
      </c>
      <c r="P49" s="31">
        <v>208.02</v>
      </c>
      <c r="Q49" s="31">
        <v>0.26</v>
      </c>
      <c r="R49" s="31">
        <v>341.61</v>
      </c>
      <c r="S49" s="31">
        <v>110.99</v>
      </c>
      <c r="T49" s="31">
        <v>0.72</v>
      </c>
      <c r="U49" s="31">
        <v>403.82</v>
      </c>
    </row>
    <row r="50" spans="1:21" ht="15">
      <c r="A50" s="3" t="s">
        <v>63</v>
      </c>
      <c r="B50" s="89" t="s">
        <v>35</v>
      </c>
      <c r="C50" s="90"/>
      <c r="D50" s="32">
        <v>494.48</v>
      </c>
      <c r="E50" s="32">
        <v>2652.39</v>
      </c>
      <c r="F50" s="32">
        <v>468.06</v>
      </c>
      <c r="G50" s="32">
        <v>1218.74</v>
      </c>
      <c r="H50" s="32">
        <v>413.18</v>
      </c>
      <c r="I50" s="32">
        <v>106.26</v>
      </c>
      <c r="J50" s="32">
        <v>173.28</v>
      </c>
      <c r="K50" s="32">
        <v>1146.12</v>
      </c>
      <c r="L50" s="32">
        <v>983.34</v>
      </c>
      <c r="M50" s="32">
        <v>0.34</v>
      </c>
      <c r="N50" s="32">
        <v>1254.05</v>
      </c>
      <c r="O50" s="32">
        <v>3887.54</v>
      </c>
      <c r="P50" s="32">
        <v>1929.39</v>
      </c>
      <c r="Q50" s="32">
        <v>25.9</v>
      </c>
      <c r="R50" s="32">
        <v>435.26</v>
      </c>
      <c r="S50" s="32">
        <v>598.92</v>
      </c>
      <c r="T50" s="32">
        <v>1532.51</v>
      </c>
      <c r="U50" s="32">
        <v>2289.79</v>
      </c>
    </row>
    <row r="51" spans="1:21" s="27" customFormat="1" ht="15">
      <c r="A51" s="4" t="s">
        <v>64</v>
      </c>
      <c r="B51" s="91" t="s">
        <v>29</v>
      </c>
      <c r="C51" s="92"/>
      <c r="D51" s="43">
        <f>SUM(D49:D50)</f>
        <v>661.78</v>
      </c>
      <c r="E51" s="43">
        <f>SUM(E49:E50)</f>
        <v>2662.24</v>
      </c>
      <c r="F51" s="43">
        <v>574.8</v>
      </c>
      <c r="G51" s="43">
        <v>1579.19</v>
      </c>
      <c r="H51" s="43">
        <v>535.47</v>
      </c>
      <c r="I51" s="43">
        <v>106.26</v>
      </c>
      <c r="J51" s="43">
        <v>696.31</v>
      </c>
      <c r="K51" s="43">
        <v>1471.45</v>
      </c>
      <c r="L51" s="43">
        <v>1558.9</v>
      </c>
      <c r="M51" s="43">
        <v>28.96</v>
      </c>
      <c r="N51" s="43">
        <v>1531.54</v>
      </c>
      <c r="O51" s="43">
        <v>4830.66</v>
      </c>
      <c r="P51" s="43">
        <v>2137.41</v>
      </c>
      <c r="Q51" s="43">
        <v>26.16</v>
      </c>
      <c r="R51" s="43">
        <v>776.87</v>
      </c>
      <c r="S51" s="43">
        <v>709.91</v>
      </c>
      <c r="T51" s="43">
        <v>1533.23</v>
      </c>
      <c r="U51" s="43">
        <v>2693.61</v>
      </c>
    </row>
    <row r="52" spans="1:21" ht="15">
      <c r="A52" s="5" t="s">
        <v>65</v>
      </c>
      <c r="B52" s="24" t="s">
        <v>36</v>
      </c>
      <c r="C52" s="25" t="s">
        <v>34</v>
      </c>
      <c r="D52" s="31">
        <v>2278.95</v>
      </c>
      <c r="E52" s="31">
        <v>128.92</v>
      </c>
      <c r="F52" s="31">
        <v>1590.84</v>
      </c>
      <c r="G52" s="31">
        <v>861.85</v>
      </c>
      <c r="H52" s="31">
        <v>1433.8</v>
      </c>
      <c r="I52" s="31">
        <v>1687.01</v>
      </c>
      <c r="J52" s="31">
        <v>530.34</v>
      </c>
      <c r="K52" s="31">
        <v>758.16</v>
      </c>
      <c r="L52" s="31">
        <v>1890.25</v>
      </c>
      <c r="M52" s="31">
        <v>2615.09</v>
      </c>
      <c r="N52" s="31">
        <v>493.67</v>
      </c>
      <c r="O52" s="31">
        <v>2310.63</v>
      </c>
      <c r="P52" s="31">
        <v>483.33</v>
      </c>
      <c r="Q52" s="31">
        <v>1731.16</v>
      </c>
      <c r="R52" s="31">
        <v>3511.1</v>
      </c>
      <c r="S52" s="31">
        <v>1172.97</v>
      </c>
      <c r="T52" s="31">
        <v>674.75</v>
      </c>
      <c r="U52" s="31">
        <v>621.83</v>
      </c>
    </row>
    <row r="53" spans="1:21" ht="15">
      <c r="A53" s="3" t="s">
        <v>66</v>
      </c>
      <c r="B53" s="89" t="s">
        <v>35</v>
      </c>
      <c r="C53" s="90"/>
      <c r="D53" s="32">
        <v>27.54</v>
      </c>
      <c r="E53" s="32">
        <v>61.67</v>
      </c>
      <c r="F53" s="32">
        <v>8.99</v>
      </c>
      <c r="G53" s="32">
        <v>7.85</v>
      </c>
      <c r="H53" s="32">
        <v>127.65</v>
      </c>
      <c r="I53" s="32">
        <v>1190.79</v>
      </c>
      <c r="J53" s="32">
        <v>45.17</v>
      </c>
      <c r="K53" s="32">
        <v>0.77</v>
      </c>
      <c r="L53" s="32">
        <v>608.49</v>
      </c>
      <c r="M53" s="32">
        <v>69.4</v>
      </c>
      <c r="N53" s="32">
        <v>20.36</v>
      </c>
      <c r="O53" s="32">
        <v>73.69</v>
      </c>
      <c r="P53" s="32">
        <v>42.56</v>
      </c>
      <c r="Q53" s="32">
        <v>1237.86</v>
      </c>
      <c r="R53" s="32">
        <v>154.68</v>
      </c>
      <c r="S53" s="32">
        <v>337.27</v>
      </c>
      <c r="T53" s="32">
        <v>242.48</v>
      </c>
      <c r="U53" s="32">
        <v>4.46</v>
      </c>
    </row>
    <row r="54" spans="1:21" s="27" customFormat="1" ht="15">
      <c r="A54" s="4" t="s">
        <v>67</v>
      </c>
      <c r="B54" s="91" t="s">
        <v>29</v>
      </c>
      <c r="C54" s="92"/>
      <c r="D54" s="43">
        <f>SUM(D52:D53)</f>
        <v>2306.49</v>
      </c>
      <c r="E54" s="43">
        <f>SUM(E52:E53)</f>
        <v>190.58999999999997</v>
      </c>
      <c r="F54" s="43">
        <v>1599.83</v>
      </c>
      <c r="G54" s="43">
        <v>869.7</v>
      </c>
      <c r="H54" s="43">
        <v>1561.45</v>
      </c>
      <c r="I54" s="43">
        <v>2877.8</v>
      </c>
      <c r="J54" s="43">
        <v>575.51</v>
      </c>
      <c r="K54" s="43">
        <v>758.93</v>
      </c>
      <c r="L54" s="43">
        <v>2498.74</v>
      </c>
      <c r="M54" s="43">
        <v>2684.49</v>
      </c>
      <c r="N54" s="43">
        <v>514.03</v>
      </c>
      <c r="O54" s="43">
        <v>2384.32</v>
      </c>
      <c r="P54" s="43">
        <v>525.89</v>
      </c>
      <c r="Q54" s="43">
        <v>2969.02</v>
      </c>
      <c r="R54" s="43">
        <v>3665.78</v>
      </c>
      <c r="S54" s="43">
        <v>1510.24</v>
      </c>
      <c r="T54" s="43">
        <v>917.23</v>
      </c>
      <c r="U54" s="43">
        <v>626.29</v>
      </c>
    </row>
    <row r="55" spans="1:21" ht="15">
      <c r="A55" s="7">
        <v>11.4</v>
      </c>
      <c r="B55" s="96" t="s">
        <v>37</v>
      </c>
      <c r="C55" s="96"/>
      <c r="D55" s="36">
        <v>890.65</v>
      </c>
      <c r="E55" s="36">
        <v>540</v>
      </c>
      <c r="F55" s="36">
        <v>814.35</v>
      </c>
      <c r="G55" s="36">
        <v>806.77</v>
      </c>
      <c r="H55" s="36">
        <v>1436.77</v>
      </c>
      <c r="I55" s="36">
        <v>774.75</v>
      </c>
      <c r="J55" s="36">
        <v>832.75</v>
      </c>
      <c r="K55" s="36">
        <v>602.06</v>
      </c>
      <c r="L55" s="36">
        <v>890.05</v>
      </c>
      <c r="M55" s="36">
        <v>990.93</v>
      </c>
      <c r="N55" s="36">
        <v>690.18</v>
      </c>
      <c r="O55" s="36">
        <v>1465.86</v>
      </c>
      <c r="P55" s="36">
        <v>616.19</v>
      </c>
      <c r="Q55" s="36">
        <v>656.9</v>
      </c>
      <c r="R55" s="36">
        <v>1509.28</v>
      </c>
      <c r="S55" s="36">
        <v>1387.19</v>
      </c>
      <c r="T55" s="36">
        <v>860.92</v>
      </c>
      <c r="U55" s="36">
        <v>678.84</v>
      </c>
    </row>
    <row r="56" spans="1:21" ht="15">
      <c r="A56" s="5" t="s">
        <v>68</v>
      </c>
      <c r="B56" s="24" t="s">
        <v>38</v>
      </c>
      <c r="C56" s="25" t="s">
        <v>39</v>
      </c>
      <c r="D56" s="31">
        <v>2579.25</v>
      </c>
      <c r="E56" s="31">
        <v>158.81</v>
      </c>
      <c r="F56" s="31">
        <v>1147.24</v>
      </c>
      <c r="G56" s="31">
        <v>1121.92</v>
      </c>
      <c r="H56" s="31">
        <v>1991.42</v>
      </c>
      <c r="I56" s="31">
        <v>2825.21</v>
      </c>
      <c r="J56" s="31">
        <v>462.05</v>
      </c>
      <c r="K56" s="31">
        <v>508.62</v>
      </c>
      <c r="L56" s="31">
        <v>3815.52</v>
      </c>
      <c r="M56" s="31">
        <v>1785.53</v>
      </c>
      <c r="N56" s="31">
        <v>643.96</v>
      </c>
      <c r="O56" s="31">
        <v>1590.6</v>
      </c>
      <c r="P56" s="31">
        <v>1126.94</v>
      </c>
      <c r="Q56" s="31">
        <v>2247.37</v>
      </c>
      <c r="R56" s="31">
        <v>2877.67</v>
      </c>
      <c r="S56" s="31">
        <v>1655.37</v>
      </c>
      <c r="T56" s="31">
        <v>977.67</v>
      </c>
      <c r="U56" s="31">
        <v>1323.89</v>
      </c>
    </row>
    <row r="57" spans="1:21" ht="15">
      <c r="A57" s="3" t="s">
        <v>69</v>
      </c>
      <c r="B57" s="97" t="s">
        <v>40</v>
      </c>
      <c r="C57" s="98"/>
      <c r="D57" s="32">
        <v>383.46</v>
      </c>
      <c r="E57" s="32">
        <v>164.21</v>
      </c>
      <c r="F57" s="32">
        <v>24.85</v>
      </c>
      <c r="G57" s="32">
        <v>422.09</v>
      </c>
      <c r="H57" s="32">
        <v>359.46</v>
      </c>
      <c r="I57" s="32">
        <v>50.53</v>
      </c>
      <c r="J57" s="32">
        <v>933.41</v>
      </c>
      <c r="K57" s="32">
        <v>26.78</v>
      </c>
      <c r="L57" s="32">
        <v>590.34</v>
      </c>
      <c r="M57" s="32">
        <v>1066.26</v>
      </c>
      <c r="N57" s="32">
        <v>716.57</v>
      </c>
      <c r="O57" s="32">
        <v>1145.26</v>
      </c>
      <c r="P57" s="32">
        <v>696.48</v>
      </c>
      <c r="Q57" s="32">
        <v>199.37</v>
      </c>
      <c r="R57" s="32">
        <v>778.15</v>
      </c>
      <c r="S57" s="32">
        <v>168.5</v>
      </c>
      <c r="T57" s="32">
        <v>1949.16</v>
      </c>
      <c r="U57" s="32">
        <v>603.33</v>
      </c>
    </row>
    <row r="58" spans="1:21" s="27" customFormat="1" ht="15">
      <c r="A58" s="4" t="s">
        <v>70</v>
      </c>
      <c r="B58" s="99" t="s">
        <v>29</v>
      </c>
      <c r="C58" s="100"/>
      <c r="D58" s="43">
        <f>SUM(D56:D57)</f>
        <v>2962.71</v>
      </c>
      <c r="E58" s="43">
        <f>SUM(E56:E57)</f>
        <v>323.02</v>
      </c>
      <c r="F58" s="43">
        <v>1172.09</v>
      </c>
      <c r="G58" s="43">
        <v>1544.01</v>
      </c>
      <c r="H58" s="43">
        <v>2350.88</v>
      </c>
      <c r="I58" s="43">
        <v>2875.74</v>
      </c>
      <c r="J58" s="43">
        <v>1395.46</v>
      </c>
      <c r="K58" s="43">
        <v>535.4</v>
      </c>
      <c r="L58" s="43">
        <v>4405.86</v>
      </c>
      <c r="M58" s="43">
        <v>2851.79</v>
      </c>
      <c r="N58" s="43">
        <v>1360.53</v>
      </c>
      <c r="O58" s="43">
        <v>2735.86</v>
      </c>
      <c r="P58" s="43">
        <v>1823.42</v>
      </c>
      <c r="Q58" s="43">
        <v>2446.74</v>
      </c>
      <c r="R58" s="43">
        <v>3655.82</v>
      </c>
      <c r="S58" s="43">
        <v>1823.87</v>
      </c>
      <c r="T58" s="43">
        <v>2926.83</v>
      </c>
      <c r="U58" s="43">
        <v>1927.22</v>
      </c>
    </row>
    <row r="59" spans="1:21" ht="15">
      <c r="A59" s="7">
        <v>11.6</v>
      </c>
      <c r="B59" s="96" t="s">
        <v>41</v>
      </c>
      <c r="C59" s="96"/>
      <c r="D59" s="36">
        <v>900.32</v>
      </c>
      <c r="E59" s="36">
        <v>1.84</v>
      </c>
      <c r="F59" s="36">
        <v>9.51</v>
      </c>
      <c r="G59" s="36">
        <v>123.44</v>
      </c>
      <c r="H59" s="36">
        <v>113.7</v>
      </c>
      <c r="I59" s="36">
        <v>1438.81</v>
      </c>
      <c r="J59" s="36">
        <v>77.03</v>
      </c>
      <c r="K59" s="36">
        <v>0</v>
      </c>
      <c r="L59" s="36">
        <v>702.07</v>
      </c>
      <c r="M59" s="36">
        <v>150.5</v>
      </c>
      <c r="N59" s="36">
        <v>8.18</v>
      </c>
      <c r="O59" s="36">
        <v>101.79</v>
      </c>
      <c r="P59" s="36">
        <v>94.96</v>
      </c>
      <c r="Q59" s="36">
        <v>1439.51</v>
      </c>
      <c r="R59" s="36">
        <v>395.74</v>
      </c>
      <c r="S59" s="36">
        <v>67.44</v>
      </c>
      <c r="T59" s="36">
        <v>384.82</v>
      </c>
      <c r="U59" s="36">
        <v>289.88</v>
      </c>
    </row>
    <row r="60" spans="1:21" ht="15">
      <c r="A60" s="7">
        <v>11.7</v>
      </c>
      <c r="B60" s="96" t="s">
        <v>42</v>
      </c>
      <c r="C60" s="96"/>
      <c r="D60" s="36">
        <v>665.06</v>
      </c>
      <c r="E60" s="36">
        <v>37.41</v>
      </c>
      <c r="F60" s="36">
        <v>879.44</v>
      </c>
      <c r="G60" s="36">
        <v>60.53</v>
      </c>
      <c r="H60" s="36">
        <v>895.28</v>
      </c>
      <c r="I60" s="36">
        <v>2809.25</v>
      </c>
      <c r="J60" s="36">
        <v>104.53</v>
      </c>
      <c r="K60" s="36">
        <v>0</v>
      </c>
      <c r="L60" s="36">
        <v>698.81</v>
      </c>
      <c r="M60" s="36">
        <v>0</v>
      </c>
      <c r="N60" s="36">
        <v>292.87</v>
      </c>
      <c r="O60" s="36">
        <v>74.45</v>
      </c>
      <c r="P60" s="36">
        <v>112.11</v>
      </c>
      <c r="Q60" s="36">
        <v>2571.18</v>
      </c>
      <c r="R60" s="36">
        <v>1123.64</v>
      </c>
      <c r="S60" s="36">
        <v>1619.44</v>
      </c>
      <c r="T60" s="36">
        <v>621.02</v>
      </c>
      <c r="U60" s="36">
        <v>835.68</v>
      </c>
    </row>
    <row r="61" spans="1:21" ht="15">
      <c r="A61" s="7">
        <v>11.8</v>
      </c>
      <c r="B61" s="96" t="s">
        <v>53</v>
      </c>
      <c r="C61" s="96"/>
      <c r="D61" s="36">
        <v>41.23</v>
      </c>
      <c r="E61" s="36">
        <v>0</v>
      </c>
      <c r="F61" s="36">
        <v>0</v>
      </c>
      <c r="G61" s="36">
        <v>8.12</v>
      </c>
      <c r="H61" s="36">
        <v>75.7</v>
      </c>
      <c r="I61" s="36">
        <v>0</v>
      </c>
      <c r="J61" s="36">
        <v>0</v>
      </c>
      <c r="K61" s="36">
        <v>0</v>
      </c>
      <c r="L61" s="36">
        <v>1.78</v>
      </c>
      <c r="M61" s="36">
        <v>0</v>
      </c>
      <c r="N61" s="36">
        <v>0</v>
      </c>
      <c r="O61" s="36">
        <v>0</v>
      </c>
      <c r="P61" s="36">
        <v>0</v>
      </c>
      <c r="Q61" s="36">
        <v>30.24</v>
      </c>
      <c r="R61" s="36">
        <v>2.18</v>
      </c>
      <c r="S61" s="36">
        <v>0</v>
      </c>
      <c r="T61" s="36">
        <v>0</v>
      </c>
      <c r="U61" s="36">
        <v>38.45</v>
      </c>
    </row>
    <row r="62" spans="1:21" ht="15">
      <c r="A62" s="7">
        <v>11.9</v>
      </c>
      <c r="B62" s="96" t="s">
        <v>43</v>
      </c>
      <c r="C62" s="96"/>
      <c r="D62" s="36">
        <v>476.63</v>
      </c>
      <c r="E62" s="36">
        <v>162.94</v>
      </c>
      <c r="F62" s="36">
        <v>269.76</v>
      </c>
      <c r="G62" s="36">
        <v>205.7</v>
      </c>
      <c r="H62" s="36">
        <v>362.03</v>
      </c>
      <c r="I62" s="36">
        <v>467.58</v>
      </c>
      <c r="J62" s="36">
        <v>125.77</v>
      </c>
      <c r="K62" s="36">
        <v>185.52</v>
      </c>
      <c r="L62" s="36">
        <v>519.86</v>
      </c>
      <c r="M62" s="36">
        <v>587.3</v>
      </c>
      <c r="N62" s="36">
        <v>169.51</v>
      </c>
      <c r="O62" s="36">
        <v>507.88</v>
      </c>
      <c r="P62" s="36">
        <v>283.48</v>
      </c>
      <c r="Q62" s="36">
        <v>415.99</v>
      </c>
      <c r="R62" s="36">
        <v>575.54</v>
      </c>
      <c r="S62" s="36">
        <v>307.4</v>
      </c>
      <c r="T62" s="36">
        <v>284.05</v>
      </c>
      <c r="U62" s="36">
        <v>370.72</v>
      </c>
    </row>
    <row r="63" spans="1:21" ht="15">
      <c r="A63" s="5">
        <v>12</v>
      </c>
      <c r="B63" s="75" t="s">
        <v>44</v>
      </c>
      <c r="C63" s="76"/>
      <c r="D63" s="44">
        <f>SUM(D64:D68)</f>
        <v>11060.619999999999</v>
      </c>
      <c r="E63" s="44">
        <f>SUM(E64:E68)</f>
        <v>4761.46</v>
      </c>
      <c r="F63" s="44">
        <v>4484.89</v>
      </c>
      <c r="G63" s="44">
        <v>6110.39</v>
      </c>
      <c r="H63" s="44">
        <v>5553.92</v>
      </c>
      <c r="I63" s="44">
        <v>12395.07</v>
      </c>
      <c r="J63" s="44">
        <v>5693.52</v>
      </c>
      <c r="K63" s="44">
        <v>3630.1</v>
      </c>
      <c r="L63" s="44">
        <v>8366.78</v>
      </c>
      <c r="M63" s="44">
        <v>6091.78</v>
      </c>
      <c r="N63" s="44">
        <v>4197.43</v>
      </c>
      <c r="O63" s="44">
        <v>5682.57</v>
      </c>
      <c r="P63" s="44">
        <v>6039.48</v>
      </c>
      <c r="Q63" s="44">
        <v>14470.51</v>
      </c>
      <c r="R63" s="44">
        <v>10419.19</v>
      </c>
      <c r="S63" s="44">
        <v>7237.43</v>
      </c>
      <c r="T63" s="44">
        <v>6951.79</v>
      </c>
      <c r="U63" s="44">
        <v>7671.34</v>
      </c>
    </row>
    <row r="64" spans="1:21" ht="15">
      <c r="A64" s="3">
        <v>12.1</v>
      </c>
      <c r="B64" s="101" t="s">
        <v>45</v>
      </c>
      <c r="C64" s="102"/>
      <c r="D64" s="32">
        <v>9337.58</v>
      </c>
      <c r="E64" s="32">
        <v>2741.88</v>
      </c>
      <c r="F64" s="32">
        <v>3447.48</v>
      </c>
      <c r="G64" s="32">
        <v>4383.5</v>
      </c>
      <c r="H64" s="32">
        <v>3755.14</v>
      </c>
      <c r="I64" s="32">
        <v>10347.55</v>
      </c>
      <c r="J64" s="32">
        <v>3559.17</v>
      </c>
      <c r="K64" s="32">
        <v>1862.31</v>
      </c>
      <c r="L64" s="32">
        <v>7322.45</v>
      </c>
      <c r="M64" s="32">
        <v>5524.91</v>
      </c>
      <c r="N64" s="32">
        <v>2934.1</v>
      </c>
      <c r="O64" s="32">
        <v>3935.35</v>
      </c>
      <c r="P64" s="32">
        <v>4231.6</v>
      </c>
      <c r="Q64" s="32">
        <v>10673.18</v>
      </c>
      <c r="R64" s="32">
        <v>7191.89</v>
      </c>
      <c r="S64" s="32">
        <v>5240.09</v>
      </c>
      <c r="T64" s="32">
        <v>5492.75</v>
      </c>
      <c r="U64" s="32">
        <v>5721.25</v>
      </c>
    </row>
    <row r="65" spans="1:21" ht="15">
      <c r="A65" s="3">
        <v>12.2</v>
      </c>
      <c r="B65" s="101" t="s">
        <v>46</v>
      </c>
      <c r="C65" s="102"/>
      <c r="D65" s="32">
        <v>368.88</v>
      </c>
      <c r="E65" s="32">
        <v>319.82</v>
      </c>
      <c r="F65" s="32">
        <v>19.96</v>
      </c>
      <c r="G65" s="32">
        <v>0</v>
      </c>
      <c r="H65" s="32">
        <v>675.53</v>
      </c>
      <c r="I65" s="32">
        <v>467.76</v>
      </c>
      <c r="J65" s="32">
        <v>62.91</v>
      </c>
      <c r="K65" s="32">
        <v>0</v>
      </c>
      <c r="L65" s="32">
        <v>0</v>
      </c>
      <c r="M65" s="32">
        <v>0</v>
      </c>
      <c r="N65" s="32">
        <v>0</v>
      </c>
      <c r="O65" s="32">
        <v>161.56</v>
      </c>
      <c r="P65" s="32">
        <v>64.91</v>
      </c>
      <c r="Q65" s="32">
        <v>1505.69</v>
      </c>
      <c r="R65" s="32">
        <v>431.76</v>
      </c>
      <c r="S65" s="32">
        <v>85.49</v>
      </c>
      <c r="T65" s="32">
        <v>0</v>
      </c>
      <c r="U65" s="32">
        <v>221.46</v>
      </c>
    </row>
    <row r="66" spans="1:21" ht="15">
      <c r="A66" s="3">
        <v>12.3</v>
      </c>
      <c r="B66" s="101" t="s">
        <v>47</v>
      </c>
      <c r="C66" s="102"/>
      <c r="D66" s="32">
        <v>2.32</v>
      </c>
      <c r="E66" s="32">
        <v>44.08</v>
      </c>
      <c r="F66" s="32">
        <v>22.84</v>
      </c>
      <c r="G66" s="32">
        <v>2.99</v>
      </c>
      <c r="H66" s="32">
        <v>19.14</v>
      </c>
      <c r="I66" s="32">
        <v>0</v>
      </c>
      <c r="J66" s="32">
        <v>9.61</v>
      </c>
      <c r="K66" s="32">
        <v>29.18</v>
      </c>
      <c r="L66" s="32">
        <v>18.49</v>
      </c>
      <c r="M66" s="32">
        <v>50</v>
      </c>
      <c r="N66" s="32">
        <v>2.57</v>
      </c>
      <c r="O66" s="32">
        <v>17.73</v>
      </c>
      <c r="P66" s="32">
        <v>18.05</v>
      </c>
      <c r="Q66" s="32">
        <v>0</v>
      </c>
      <c r="R66" s="32">
        <v>109.01</v>
      </c>
      <c r="S66" s="32">
        <v>5.58</v>
      </c>
      <c r="T66" s="32">
        <v>2.81</v>
      </c>
      <c r="U66" s="32">
        <v>34.19</v>
      </c>
    </row>
    <row r="67" spans="1:21" ht="15">
      <c r="A67" s="3">
        <v>12.4</v>
      </c>
      <c r="B67" s="101" t="s">
        <v>48</v>
      </c>
      <c r="C67" s="102"/>
      <c r="D67" s="32">
        <v>219.68</v>
      </c>
      <c r="E67" s="32">
        <v>495</v>
      </c>
      <c r="F67" s="32">
        <v>230.39</v>
      </c>
      <c r="G67" s="32">
        <v>634.69</v>
      </c>
      <c r="H67" s="32">
        <v>102.76</v>
      </c>
      <c r="I67" s="32">
        <v>90.47</v>
      </c>
      <c r="J67" s="32">
        <v>398.23</v>
      </c>
      <c r="K67" s="32">
        <v>491.24</v>
      </c>
      <c r="L67" s="32">
        <v>177.34</v>
      </c>
      <c r="M67" s="32">
        <v>203.54</v>
      </c>
      <c r="N67" s="32">
        <v>393.08</v>
      </c>
      <c r="O67" s="32">
        <v>393.88</v>
      </c>
      <c r="P67" s="32">
        <v>427.99</v>
      </c>
      <c r="Q67" s="32">
        <v>204.66</v>
      </c>
      <c r="R67" s="32">
        <v>390.62</v>
      </c>
      <c r="S67" s="32">
        <v>455.31</v>
      </c>
      <c r="T67" s="32">
        <v>234.73</v>
      </c>
      <c r="U67" s="32">
        <v>433.13</v>
      </c>
    </row>
    <row r="68" spans="1:21" ht="15">
      <c r="A68" s="3">
        <v>12.5</v>
      </c>
      <c r="B68" s="101" t="s">
        <v>49</v>
      </c>
      <c r="C68" s="102"/>
      <c r="D68" s="32">
        <v>1132.16</v>
      </c>
      <c r="E68" s="32">
        <v>1160.68</v>
      </c>
      <c r="F68" s="32">
        <v>764.22</v>
      </c>
      <c r="G68" s="38">
        <v>1089.21</v>
      </c>
      <c r="H68" s="38">
        <v>1001.35</v>
      </c>
      <c r="I68" s="38">
        <v>1489.29</v>
      </c>
      <c r="J68" s="38">
        <v>1663.6</v>
      </c>
      <c r="K68" s="38">
        <v>1247.37</v>
      </c>
      <c r="L68" s="38">
        <v>848.5</v>
      </c>
      <c r="M68" s="38">
        <v>313.33</v>
      </c>
      <c r="N68" s="38">
        <v>867.68</v>
      </c>
      <c r="O68" s="38">
        <v>1174.05</v>
      </c>
      <c r="P68" s="38">
        <v>1296.93</v>
      </c>
      <c r="Q68" s="38">
        <v>2086.98</v>
      </c>
      <c r="R68" s="38">
        <v>2295.91</v>
      </c>
      <c r="S68" s="38">
        <v>1450.96</v>
      </c>
      <c r="T68" s="38">
        <v>1221.5</v>
      </c>
      <c r="U68" s="38">
        <v>1261.31</v>
      </c>
    </row>
    <row r="69" spans="1:21" ht="15">
      <c r="A69" s="8">
        <v>13</v>
      </c>
      <c r="B69" s="96" t="s">
        <v>71</v>
      </c>
      <c r="C69" s="96"/>
      <c r="D69" s="42">
        <f>D44+D63</f>
        <v>29256.98</v>
      </c>
      <c r="E69" s="42">
        <f>E44+E63</f>
        <v>15079.18</v>
      </c>
      <c r="F69" s="42">
        <v>15181.55</v>
      </c>
      <c r="G69" s="55">
        <v>15304.3</v>
      </c>
      <c r="H69" s="42">
        <v>18854.53</v>
      </c>
      <c r="I69" s="42">
        <v>30543.61</v>
      </c>
      <c r="J69" s="42">
        <v>15463.57</v>
      </c>
      <c r="K69" s="42">
        <v>12833.08</v>
      </c>
      <c r="L69" s="42">
        <v>28350.97</v>
      </c>
      <c r="M69" s="42">
        <v>27866.2</v>
      </c>
      <c r="N69" s="42">
        <v>12685.78</v>
      </c>
      <c r="O69" s="42">
        <v>25464.48</v>
      </c>
      <c r="P69" s="42">
        <v>18781.2</v>
      </c>
      <c r="Q69" s="42">
        <v>30007.47</v>
      </c>
      <c r="R69" s="42">
        <v>32792.95</v>
      </c>
      <c r="S69" s="42">
        <v>20557.42</v>
      </c>
      <c r="T69" s="42">
        <v>21230.29</v>
      </c>
      <c r="U69" s="42">
        <v>25162.96</v>
      </c>
    </row>
  </sheetData>
  <sheetProtection/>
  <mergeCells count="48">
    <mergeCell ref="B4:C4"/>
    <mergeCell ref="A2:E2"/>
    <mergeCell ref="B20:C20"/>
    <mergeCell ref="B21:C21"/>
    <mergeCell ref="B26:C26"/>
    <mergeCell ref="B27:C27"/>
    <mergeCell ref="B28:C28"/>
    <mergeCell ref="B29:C29"/>
    <mergeCell ref="B22:C22"/>
    <mergeCell ref="B23:C23"/>
    <mergeCell ref="B24:C24"/>
    <mergeCell ref="B25:C25"/>
    <mergeCell ref="B35:C35"/>
    <mergeCell ref="B34:C34"/>
    <mergeCell ref="B36:C36"/>
    <mergeCell ref="B37:C37"/>
    <mergeCell ref="B30:C30"/>
    <mergeCell ref="B31:C31"/>
    <mergeCell ref="B32:C32"/>
    <mergeCell ref="B33:C33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</mergeCells>
  <printOptions/>
  <pageMargins left="0.33" right="0.21" top="0.984251968503937" bottom="0.8661417322834646" header="0.5118110236220472" footer="0.5118110236220472"/>
  <pageSetup horizontalDpi="600" verticalDpi="600" orientation="portrait" paperSize="9" r:id="rId2"/>
  <headerFooter alignWithMargins="0">
    <oddFooter>&amp;C&amp;P</oddFooter>
  </headerFooter>
  <rowBreaks count="1" manualBreakCount="1">
    <brk id="4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DILIP</dc:creator>
  <cp:keywords/>
  <dc:description/>
  <cp:lastModifiedBy>economics</cp:lastModifiedBy>
  <cp:lastPrinted>2009-12-16T06:43:31Z</cp:lastPrinted>
  <dcterms:created xsi:type="dcterms:W3CDTF">2009-11-06T09:23:11Z</dcterms:created>
  <dcterms:modified xsi:type="dcterms:W3CDTF">2011-09-12T12:08:47Z</dcterms:modified>
  <cp:category/>
  <cp:version/>
  <cp:contentType/>
  <cp:contentStatus/>
</cp:coreProperties>
</file>